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"/>
    </mc:Choice>
  </mc:AlternateContent>
  <xr:revisionPtr revIDLastSave="0" documentId="13_ncr:1_{CFC16768-9D19-4B12-A76F-6FFA308D9986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D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I5" i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<sst xmlns="http://schemas.openxmlformats.org/spreadsheetml/2006/main" count="84" uniqueCount="59">
  <si>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</si>
  <si>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</si>
  <si>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</si>
  <si>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</si>
  <si>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</si>
  <si>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</si>
  <si>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</si>
  <si>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</si>
  <si>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</si>
  <si>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</si>
  <si>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</si>
  <si>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</si>
  <si>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</si>
  <si>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</si>
  <si>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</si>
  <si>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</si>
  <si>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</si>
  <si>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</si>
  <si>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</si>
  <si>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</si>
  <si>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</si>
  <si>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</si>
  <si>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</si>
  <si>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</si>
  <si>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</si>
  <si>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</si>
  <si>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</si>
  <si>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</si>
  <si>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</si>
  <si>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</si>
  <si>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</si>
  <si>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</si>
  <si>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</si>
  <si>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</si>
  <si>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</si>
  <si>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</si>
  <si>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</si>
  <si>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</si>
  <si>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</si>
  <si>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</si>
  <si>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</si>
  <si>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</si>
  <si>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</si>
  <si>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</si>
  <si>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</si>
  <si>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</si>
  <si>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</si>
  <si>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</si>
  <si>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</si>
  <si>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</si>
  <si>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</si>
  <si>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</si>
  <si>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</si>
  <si>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</si>
  <si>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</si>
  <si>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</si>
  <si>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</si>
  <si>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off</t>
  </si>
  <si>
    <t>DATE: 1-6-2026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</si>
</sst>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0" fillId="0" borderId="0" xfId="0"/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1" xfId="0" applyFont="1" applyBorder="1"/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3" fillId="0" borderId="16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165" fontId="4" fillId="0" borderId="15" xfId="0" applyNumberFormat="1" applyFont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40" sqref="J40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107" t="s">
        <v>0</v>
      </c>
      <c r="C1" s="74"/>
      <c r="D1" s="74"/>
      <c r="E1" s="74"/>
      <c r="F1" s="74"/>
      <c r="G1" s="74"/>
      <c r="H1" s="74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08" t="s">
        <v>3</v>
      </c>
      <c r="C2" s="79"/>
      <c r="D2" s="79"/>
      <c r="E2" s="79"/>
      <c r="F2" s="79"/>
      <c r="G2" s="79"/>
      <c r="H2" s="79"/>
      <c r="I2" s="2" t="s">
        <v>4</v>
      </c>
      <c r="J2" s="4">
        <v>45992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109" t="s">
        <v>6</v>
      </c>
      <c r="D3" s="110"/>
      <c r="E3" s="110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11" t="s">
        <v>17</v>
      </c>
      <c r="J4" s="1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45992</v>
      </c>
      <c r="C5" s="18"/>
      <c r="D5" s="19"/>
      <c r="E5" s="19"/>
      <c r="F5" s="19">
        <v>0.05</v>
      </c>
      <c r="G5" s="19">
        <v>0.05</v>
      </c>
      <c r="H5" s="20"/>
      <c r="I5" s="104">
        <f t="shared" ref="I5:I35" si="0">IF(SUM(C5:H5)&gt;0.001,MAX(C5:H5),"Off")</f>
        <v>0.05</v>
      </c>
      <c r="J5" s="99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45993</v>
      </c>
      <c r="C6" s="21"/>
      <c r="D6" s="22"/>
      <c r="E6" s="22"/>
      <c r="F6" s="22">
        <v>0.05</v>
      </c>
      <c r="G6" s="22"/>
      <c r="H6" s="23"/>
      <c r="I6" s="104">
        <f t="shared" si="0"/>
        <v>0.05</v>
      </c>
      <c r="J6" s="9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45994</v>
      </c>
      <c r="C7" s="21"/>
      <c r="D7" s="22"/>
      <c r="E7" s="22"/>
      <c r="F7" s="22">
        <v>0.04</v>
      </c>
      <c r="G7" s="22"/>
      <c r="H7" s="23"/>
      <c r="I7" s="104">
        <f t="shared" si="0"/>
        <v>0.04</v>
      </c>
      <c r="J7" s="9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45995</v>
      </c>
      <c r="C8" s="21"/>
      <c r="D8" s="22"/>
      <c r="E8" s="22"/>
      <c r="F8" s="22">
        <v>0.05</v>
      </c>
      <c r="G8" s="22"/>
      <c r="H8" s="23"/>
      <c r="I8" s="104">
        <f t="shared" si="0"/>
        <v>0.05</v>
      </c>
      <c r="J8" s="9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45996</v>
      </c>
      <c r="C9" s="21"/>
      <c r="D9" s="22"/>
      <c r="E9" s="22"/>
      <c r="F9" s="22">
        <v>0.161</v>
      </c>
      <c r="G9" s="22"/>
      <c r="H9" s="23"/>
      <c r="I9" s="105">
        <f t="shared" si="0"/>
        <v>0.161</v>
      </c>
      <c r="J9" s="10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45997</v>
      </c>
      <c r="C10" s="21"/>
      <c r="D10" s="22"/>
      <c r="E10" s="22"/>
      <c r="F10" s="22"/>
      <c r="G10" s="22"/>
      <c r="H10" s="23"/>
      <c r="I10" s="105" t="str">
        <f t="shared" si="0"/>
        <v>Off</v>
      </c>
      <c r="J10" s="10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45998</v>
      </c>
      <c r="C11" s="21"/>
      <c r="D11" s="22"/>
      <c r="E11" s="22"/>
      <c r="F11" s="22"/>
      <c r="G11" s="22"/>
      <c r="H11" s="23"/>
      <c r="I11" s="104" t="str">
        <f t="shared" si="0"/>
        <v>Off</v>
      </c>
      <c r="J11" s="99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45999</v>
      </c>
      <c r="C12" s="21"/>
      <c r="D12" s="22"/>
      <c r="E12" s="22"/>
      <c r="F12" s="22">
        <v>0.05</v>
      </c>
      <c r="G12" s="22">
        <v>0.05</v>
      </c>
      <c r="H12" s="23"/>
      <c r="I12" s="104">
        <f t="shared" si="0"/>
        <v>0.05</v>
      </c>
      <c r="J12" s="9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46000</v>
      </c>
      <c r="C13" s="21"/>
      <c r="D13" s="22"/>
      <c r="E13" s="22"/>
      <c r="F13" s="22"/>
      <c r="G13" s="22"/>
      <c r="H13" s="23"/>
      <c r="I13" s="104" t="str">
        <f t="shared" si="0"/>
        <v>Off</v>
      </c>
      <c r="J13" s="99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46001</v>
      </c>
      <c r="C14" s="21"/>
      <c r="D14" s="22"/>
      <c r="E14" s="22"/>
      <c r="F14" s="22"/>
      <c r="G14" s="22"/>
      <c r="H14" s="23"/>
      <c r="I14" s="104" t="str">
        <f t="shared" si="0"/>
        <v>Off</v>
      </c>
      <c r="J14" s="99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46002</v>
      </c>
      <c r="C15" s="21"/>
      <c r="D15" s="22"/>
      <c r="E15" s="22"/>
      <c r="F15" s="22"/>
      <c r="G15" s="22"/>
      <c r="H15" s="23"/>
      <c r="I15" s="104" t="str">
        <f t="shared" si="0"/>
        <v>Off</v>
      </c>
      <c r="J15" s="99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46003</v>
      </c>
      <c r="C16" s="21"/>
      <c r="D16" s="22"/>
      <c r="E16" s="22"/>
      <c r="F16" s="22"/>
      <c r="G16" s="22"/>
      <c r="H16" s="23"/>
      <c r="I16" s="104" t="str">
        <f t="shared" si="0"/>
        <v>Off</v>
      </c>
      <c r="J16" s="99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46004</v>
      </c>
      <c r="C17" s="21"/>
      <c r="D17" s="22"/>
      <c r="E17" s="22"/>
      <c r="F17" s="22"/>
      <c r="G17" s="22"/>
      <c r="H17" s="23"/>
      <c r="I17" s="104" t="str">
        <f t="shared" si="0"/>
        <v>Off</v>
      </c>
      <c r="J17" s="9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46005</v>
      </c>
      <c r="C18" s="21"/>
      <c r="D18" s="22"/>
      <c r="E18" s="22"/>
      <c r="F18" s="22"/>
      <c r="G18" s="22"/>
      <c r="H18" s="23"/>
      <c r="I18" s="104" t="str">
        <f t="shared" si="0"/>
        <v>Off</v>
      </c>
      <c r="J18" s="99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46006</v>
      </c>
      <c r="C19" s="21"/>
      <c r="D19" s="22"/>
      <c r="E19" s="22"/>
      <c r="F19" s="22">
        <v>7.0000000000000007E-2</v>
      </c>
      <c r="G19" s="22">
        <v>0.04</v>
      </c>
      <c r="H19" s="23">
        <v>0.04</v>
      </c>
      <c r="I19" s="104">
        <f t="shared" si="0"/>
        <v>7.0000000000000007E-2</v>
      </c>
      <c r="J19" s="9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46007</v>
      </c>
      <c r="C20" s="21"/>
      <c r="D20" s="22"/>
      <c r="E20" s="22"/>
      <c r="F20" s="22"/>
      <c r="G20" s="22"/>
      <c r="H20" s="23"/>
      <c r="I20" s="104" t="str">
        <f t="shared" si="0"/>
        <v>Off</v>
      </c>
      <c r="J20" s="99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46008</v>
      </c>
      <c r="C21" s="21"/>
      <c r="D21" s="22"/>
      <c r="E21" s="22"/>
      <c r="F21" s="22"/>
      <c r="G21" s="22"/>
      <c r="H21" s="23"/>
      <c r="I21" s="104" t="str">
        <f t="shared" si="0"/>
        <v>Off</v>
      </c>
      <c r="J21" s="99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46009</v>
      </c>
      <c r="C22" s="21"/>
      <c r="D22" s="22"/>
      <c r="E22" s="22"/>
      <c r="F22" s="22">
        <v>0.09</v>
      </c>
      <c r="G22" s="22">
        <v>0.08</v>
      </c>
      <c r="H22" s="23"/>
      <c r="I22" s="104">
        <f t="shared" si="0"/>
        <v>0.09</v>
      </c>
      <c r="J22" s="99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46010</v>
      </c>
      <c r="C23" s="21"/>
      <c r="D23" s="22"/>
      <c r="E23" s="22"/>
      <c r="F23" s="22"/>
      <c r="G23" s="22"/>
      <c r="H23" s="23"/>
      <c r="I23" s="104" t="str">
        <f t="shared" si="0"/>
        <v>Off</v>
      </c>
      <c r="J23" s="99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46011</v>
      </c>
      <c r="C24" s="21"/>
      <c r="D24" s="22"/>
      <c r="E24" s="22"/>
      <c r="F24" s="22"/>
      <c r="G24" s="22"/>
      <c r="H24" s="23"/>
      <c r="I24" s="104" t="str">
        <f t="shared" si="0"/>
        <v>Off</v>
      </c>
      <c r="J24" s="99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46012</v>
      </c>
      <c r="C25" s="21"/>
      <c r="D25" s="22"/>
      <c r="E25" s="22"/>
      <c r="F25" s="22"/>
      <c r="G25" s="22"/>
      <c r="H25" s="23"/>
      <c r="I25" s="104" t="str">
        <f t="shared" si="0"/>
        <v>Off</v>
      </c>
      <c r="J25" s="99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46013</v>
      </c>
      <c r="C26" s="21"/>
      <c r="D26" s="22"/>
      <c r="E26" s="22"/>
      <c r="F26" s="22"/>
      <c r="G26" s="22"/>
      <c r="H26" s="23"/>
      <c r="I26" s="104" t="str">
        <f t="shared" si="0"/>
        <v>Off</v>
      </c>
      <c r="J26" s="99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46014</v>
      </c>
      <c r="C27" s="21"/>
      <c r="D27" s="22"/>
      <c r="E27" s="22"/>
      <c r="F27" s="22"/>
      <c r="G27" s="22"/>
      <c r="H27" s="23"/>
      <c r="I27" s="104" t="str">
        <f t="shared" si="0"/>
        <v>Off</v>
      </c>
      <c r="J27" s="9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46015</v>
      </c>
      <c r="C28" s="21"/>
      <c r="D28" s="22"/>
      <c r="E28" s="22"/>
      <c r="F28" s="22"/>
      <c r="G28" s="22"/>
      <c r="H28" s="23"/>
      <c r="I28" s="104" t="str">
        <f t="shared" si="0"/>
        <v>Off</v>
      </c>
      <c r="J28" s="9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46016</v>
      </c>
      <c r="C29" s="21"/>
      <c r="D29" s="22"/>
      <c r="E29" s="22"/>
      <c r="F29" s="22"/>
      <c r="G29" s="22"/>
      <c r="H29" s="23"/>
      <c r="I29" s="104" t="str">
        <f t="shared" si="0"/>
        <v>Off</v>
      </c>
      <c r="J29" s="9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46017</v>
      </c>
      <c r="C30" s="21"/>
      <c r="D30" s="22"/>
      <c r="E30" s="22"/>
      <c r="F30" s="22"/>
      <c r="G30" s="22"/>
      <c r="H30" s="23"/>
      <c r="I30" s="104" t="str">
        <f t="shared" si="0"/>
        <v>Off</v>
      </c>
      <c r="J30" s="9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46018</v>
      </c>
      <c r="C31" s="21"/>
      <c r="D31" s="22"/>
      <c r="E31" s="22"/>
      <c r="F31" s="22"/>
      <c r="G31" s="22"/>
      <c r="H31" s="23"/>
      <c r="I31" s="104" t="str">
        <f t="shared" si="0"/>
        <v>Off</v>
      </c>
      <c r="J31" s="9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46019</v>
      </c>
      <c r="C32" s="21"/>
      <c r="D32" s="22"/>
      <c r="E32" s="22"/>
      <c r="F32" s="22"/>
      <c r="G32" s="22"/>
      <c r="H32" s="23"/>
      <c r="I32" s="104" t="str">
        <f t="shared" si="0"/>
        <v>Off</v>
      </c>
      <c r="J32" s="9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46020</v>
      </c>
      <c r="C33" s="21"/>
      <c r="D33" s="22"/>
      <c r="E33" s="22"/>
      <c r="F33" s="22">
        <v>0.09</v>
      </c>
      <c r="G33" s="22"/>
      <c r="H33" s="23"/>
      <c r="I33" s="104">
        <f t="shared" si="0"/>
        <v>0.09</v>
      </c>
      <c r="J33" s="9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46021</v>
      </c>
      <c r="C34" s="21"/>
      <c r="D34" s="22"/>
      <c r="E34" s="22"/>
      <c r="F34" s="22">
        <v>0.161</v>
      </c>
      <c r="G34" s="22"/>
      <c r="H34" s="23"/>
      <c r="I34" s="104">
        <f t="shared" si="0"/>
        <v>0.161</v>
      </c>
      <c r="J34" s="9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46022</v>
      </c>
      <c r="C35" s="24"/>
      <c r="D35" s="25"/>
      <c r="E35" s="25"/>
      <c r="F35" s="25">
        <v>0.08</v>
      </c>
      <c r="G35" s="25"/>
      <c r="H35" s="26"/>
      <c r="I35" s="104">
        <f t="shared" si="0"/>
        <v>0.08</v>
      </c>
      <c r="J35" s="9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75" t="s">
        <v>18</v>
      </c>
      <c r="C36" s="76"/>
      <c r="D36" s="76"/>
      <c r="E36" s="76"/>
      <c r="F36" s="77"/>
      <c r="G36" s="78" t="s">
        <v>52</v>
      </c>
      <c r="H36" s="79"/>
      <c r="I36" s="79"/>
      <c r="J36" s="8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81" t="s">
        <v>19</v>
      </c>
      <c r="C37" s="82"/>
      <c r="D37" s="82"/>
      <c r="E37" s="82"/>
      <c r="F37" s="28" t="s">
        <v>20</v>
      </c>
      <c r="G37" s="81" t="s">
        <v>21</v>
      </c>
      <c r="H37" s="83"/>
      <c r="I37" s="84" t="s">
        <v>22</v>
      </c>
      <c r="J37" s="8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90" t="s">
        <v>23</v>
      </c>
      <c r="C38" s="91"/>
      <c r="D38" s="91"/>
      <c r="E38" s="91"/>
      <c r="F38" s="29" t="s">
        <v>20</v>
      </c>
      <c r="G38" s="86" t="s">
        <v>20</v>
      </c>
      <c r="H38" s="87"/>
      <c r="I38" s="88" t="s">
        <v>20</v>
      </c>
      <c r="J38" s="8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92" t="s">
        <v>24</v>
      </c>
      <c r="C39" s="72"/>
      <c r="D39" s="72"/>
      <c r="E39" s="72"/>
      <c r="F39" s="93"/>
      <c r="G39" s="97" t="s">
        <v>49</v>
      </c>
      <c r="H39" s="98"/>
      <c r="I39" s="98"/>
      <c r="J39" s="9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94"/>
      <c r="C40" s="74"/>
      <c r="D40" s="74"/>
      <c r="E40" s="74"/>
      <c r="F40" s="95"/>
      <c r="G40" s="100" t="s">
        <v>53</v>
      </c>
      <c r="H40" s="101"/>
      <c r="I40" s="102"/>
      <c r="J40" s="30" t="s">
        <v>58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96"/>
      <c r="C41" s="91"/>
      <c r="D41" s="91"/>
      <c r="E41" s="91"/>
      <c r="F41" s="89"/>
      <c r="G41" s="103" t="s">
        <v>50</v>
      </c>
      <c r="H41" s="91"/>
      <c r="I41" s="8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71" t="s">
        <v>54</v>
      </c>
      <c r="C42" s="72"/>
      <c r="D42" s="72"/>
      <c r="E42" s="72"/>
      <c r="F42" s="72"/>
      <c r="G42" s="72"/>
      <c r="H42" s="72"/>
      <c r="I42" s="72"/>
      <c r="J42" s="7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73" t="s">
        <v>55</v>
      </c>
      <c r="C43" s="74"/>
      <c r="D43" s="74"/>
      <c r="E43" s="74"/>
      <c r="F43" s="74"/>
      <c r="G43" s="74"/>
      <c r="H43" s="74"/>
      <c r="I43" s="74"/>
      <c r="J43" s="74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1:H1"/>
    <mergeCell ref="B2:H2"/>
    <mergeCell ref="C3:E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I28:J28"/>
    <mergeCell ref="I22:J22"/>
    <mergeCell ref="I29:J29"/>
    <mergeCell ref="I30:J30"/>
    <mergeCell ref="I31:J31"/>
    <mergeCell ref="I32:J32"/>
    <mergeCell ref="I33:J33"/>
    <mergeCell ref="I34:J34"/>
    <mergeCell ref="I35:J35"/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1" workbookViewId="0">
      <selection activeCell="F38" sqref="F38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4"/>
      <c r="C2" s="74"/>
      <c r="D2" s="74"/>
      <c r="E2" s="74"/>
      <c r="F2" s="74"/>
      <c r="G2" s="74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45992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>
        <v>1.2</v>
      </c>
      <c r="C7" s="47">
        <v>66</v>
      </c>
      <c r="D7" s="47">
        <f t="shared" ref="D7:D37" si="0">IF(B7&lt;&gt;"Off",B7*C7,"Off")</f>
        <v>79.2</v>
      </c>
      <c r="E7" s="47">
        <v>12</v>
      </c>
      <c r="F7" s="48">
        <v>6.8</v>
      </c>
      <c r="G7" s="49">
        <f t="shared" ref="G7:G37" si="1">IF(B7="Off","Off",IF(E7&lt;12.5,(0.353*$I$3)*(12.006+EXP(2.46-0.073*E7+0.125*B7+0.389*F7)),(0.361*$I$3)*(-2.261+EXP(2.69-0.065*E7+0.111*B7+0.361*F7))))</f>
        <v>32.398406547461036</v>
      </c>
      <c r="H7" s="50" t="str">
        <f t="shared" ref="H7:H37" si="2">IF(D7="Off","Off",IF(D7&gt;=G7,"Yes","No"))</f>
        <v>Yes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>
        <v>1.1000000000000001</v>
      </c>
      <c r="C8" s="53">
        <v>66</v>
      </c>
      <c r="D8" s="53">
        <f t="shared" si="0"/>
        <v>72.600000000000009</v>
      </c>
      <c r="E8" s="53">
        <v>12.3</v>
      </c>
      <c r="F8" s="54">
        <v>6.8</v>
      </c>
      <c r="G8" s="55">
        <f t="shared" si="1"/>
        <v>31.446165076581117</v>
      </c>
      <c r="H8" s="56" t="str">
        <f t="shared" si="2"/>
        <v>Yes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1.1000000000000001</v>
      </c>
      <c r="C9" s="53">
        <v>66</v>
      </c>
      <c r="D9" s="53">
        <f t="shared" si="0"/>
        <v>72.600000000000009</v>
      </c>
      <c r="E9" s="53">
        <v>11.7</v>
      </c>
      <c r="F9" s="54">
        <v>6.9</v>
      </c>
      <c r="G9" s="55">
        <f t="shared" si="1"/>
        <v>33.791931203638363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>
        <v>1.2</v>
      </c>
      <c r="C10" s="53">
        <v>66</v>
      </c>
      <c r="D10" s="53">
        <f t="shared" si="0"/>
        <v>79.2</v>
      </c>
      <c r="E10" s="53">
        <v>13.2</v>
      </c>
      <c r="F10" s="54">
        <v>6.5</v>
      </c>
      <c r="G10" s="55">
        <f t="shared" si="1"/>
        <v>26.102518489050134</v>
      </c>
      <c r="H10" s="56" t="str">
        <f t="shared" si="2"/>
        <v>Yes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>
        <v>1.1000000000000001</v>
      </c>
      <c r="C11" s="53">
        <v>66</v>
      </c>
      <c r="D11" s="53">
        <f t="shared" si="0"/>
        <v>72.600000000000009</v>
      </c>
      <c r="E11" s="53">
        <v>13.5</v>
      </c>
      <c r="F11" s="54">
        <v>6.6</v>
      </c>
      <c r="G11" s="55">
        <f t="shared" si="1"/>
        <v>26.250979449636361</v>
      </c>
      <c r="H11" s="56" t="str">
        <f t="shared" si="2"/>
        <v>Yes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 t="s">
        <v>57</v>
      </c>
      <c r="C12" s="53">
        <v>66</v>
      </c>
      <c r="D12" s="53" t="str">
        <f t="shared" si="0"/>
        <v>Off</v>
      </c>
      <c r="E12" s="53"/>
      <c r="F12" s="54"/>
      <c r="G12" s="55" t="str">
        <f t="shared" si="1"/>
        <v>Off</v>
      </c>
      <c r="H12" s="56" t="str">
        <f t="shared" si="2"/>
        <v>Off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 t="s">
        <v>57</v>
      </c>
      <c r="C13" s="53">
        <v>66</v>
      </c>
      <c r="D13" s="53" t="str">
        <f t="shared" si="0"/>
        <v>Off</v>
      </c>
      <c r="E13" s="53"/>
      <c r="F13" s="54"/>
      <c r="G13" s="55" t="str">
        <f t="shared" si="1"/>
        <v>Off</v>
      </c>
      <c r="H13" s="56" t="str">
        <f t="shared" si="2"/>
        <v>Off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>
        <v>1.3</v>
      </c>
      <c r="C14" s="53">
        <v>66</v>
      </c>
      <c r="D14" s="53">
        <f t="shared" si="0"/>
        <v>85.8</v>
      </c>
      <c r="E14" s="53">
        <v>13.5</v>
      </c>
      <c r="F14" s="54">
        <v>6.7</v>
      </c>
      <c r="G14" s="55">
        <f t="shared" si="1"/>
        <v>27.875903554725802</v>
      </c>
      <c r="H14" s="56" t="str">
        <f t="shared" si="2"/>
        <v>Yes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 t="s">
        <v>57</v>
      </c>
      <c r="C15" s="53">
        <v>66</v>
      </c>
      <c r="D15" s="53" t="str">
        <f t="shared" si="0"/>
        <v>Off</v>
      </c>
      <c r="E15" s="53"/>
      <c r="F15" s="54"/>
      <c r="G15" s="55" t="str">
        <f t="shared" si="1"/>
        <v>Off</v>
      </c>
      <c r="H15" s="56" t="str">
        <f t="shared" si="2"/>
        <v>Off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 t="s">
        <v>57</v>
      </c>
      <c r="C16" s="53">
        <v>66</v>
      </c>
      <c r="D16" s="53" t="str">
        <f t="shared" si="0"/>
        <v>Off</v>
      </c>
      <c r="E16" s="53"/>
      <c r="F16" s="54"/>
      <c r="G16" s="55" t="str">
        <f t="shared" si="1"/>
        <v>Off</v>
      </c>
      <c r="H16" s="56" t="str">
        <f t="shared" si="2"/>
        <v>Off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 t="s">
        <v>57</v>
      </c>
      <c r="C17" s="53">
        <v>66</v>
      </c>
      <c r="D17" s="53" t="str">
        <f t="shared" si="0"/>
        <v>Off</v>
      </c>
      <c r="E17" s="53"/>
      <c r="F17" s="54"/>
      <c r="G17" s="55" t="str">
        <f t="shared" si="1"/>
        <v>Off</v>
      </c>
      <c r="H17" s="56" t="str">
        <f t="shared" si="2"/>
        <v>Off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 t="s">
        <v>57</v>
      </c>
      <c r="C18" s="53">
        <v>66</v>
      </c>
      <c r="D18" s="53" t="str">
        <f t="shared" si="0"/>
        <v>Off</v>
      </c>
      <c r="E18" s="53"/>
      <c r="F18" s="54"/>
      <c r="G18" s="55" t="str">
        <f t="shared" si="1"/>
        <v>Off</v>
      </c>
      <c r="H18" s="56" t="str">
        <f t="shared" si="2"/>
        <v>Off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 t="s">
        <v>57</v>
      </c>
      <c r="C19" s="53">
        <v>66</v>
      </c>
      <c r="D19" s="53" t="str">
        <f t="shared" si="0"/>
        <v>Off</v>
      </c>
      <c r="E19" s="53"/>
      <c r="F19" s="54"/>
      <c r="G19" s="55" t="str">
        <f t="shared" si="1"/>
        <v>Off</v>
      </c>
      <c r="H19" s="56" t="str">
        <f t="shared" si="2"/>
        <v>Off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 t="s">
        <v>57</v>
      </c>
      <c r="C20" s="53">
        <v>66</v>
      </c>
      <c r="D20" s="53" t="str">
        <f t="shared" si="0"/>
        <v>Off</v>
      </c>
      <c r="E20" s="53"/>
      <c r="F20" s="54"/>
      <c r="G20" s="55" t="str">
        <f t="shared" si="1"/>
        <v>Off</v>
      </c>
      <c r="H20" s="56" t="str">
        <f t="shared" si="2"/>
        <v>Off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>
        <v>1.3</v>
      </c>
      <c r="C21" s="53">
        <v>66</v>
      </c>
      <c r="D21" s="53">
        <f t="shared" si="0"/>
        <v>85.8</v>
      </c>
      <c r="E21" s="53">
        <v>12.9</v>
      </c>
      <c r="F21" s="54">
        <v>6.5</v>
      </c>
      <c r="G21" s="55">
        <f t="shared" si="1"/>
        <v>26.938964271033583</v>
      </c>
      <c r="H21" s="56" t="str">
        <f t="shared" si="2"/>
        <v>Yes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 t="s">
        <v>57</v>
      </c>
      <c r="C22" s="53">
        <v>66</v>
      </c>
      <c r="D22" s="53" t="str">
        <f t="shared" si="0"/>
        <v>Off</v>
      </c>
      <c r="E22" s="53"/>
      <c r="F22" s="54"/>
      <c r="G22" s="55" t="str">
        <f t="shared" si="1"/>
        <v>Off</v>
      </c>
      <c r="H22" s="56" t="str">
        <f t="shared" si="2"/>
        <v>Off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 t="s">
        <v>57</v>
      </c>
      <c r="C23" s="53">
        <v>66</v>
      </c>
      <c r="D23" s="53" t="str">
        <f t="shared" si="0"/>
        <v>Off</v>
      </c>
      <c r="E23" s="53"/>
      <c r="F23" s="54"/>
      <c r="G23" s="55" t="str">
        <f t="shared" si="1"/>
        <v>Off</v>
      </c>
      <c r="H23" s="56" t="str">
        <f t="shared" si="2"/>
        <v>Off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>
        <v>1.2</v>
      </c>
      <c r="C24" s="53">
        <v>66</v>
      </c>
      <c r="D24" s="53">
        <f t="shared" si="0"/>
        <v>79.2</v>
      </c>
      <c r="E24" s="53">
        <v>11.6</v>
      </c>
      <c r="F24" s="54">
        <v>7.1</v>
      </c>
      <c r="G24" s="55">
        <f t="shared" si="1"/>
        <v>36.821838026605718</v>
      </c>
      <c r="H24" s="56" t="str">
        <f t="shared" si="2"/>
        <v>Yes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 t="s">
        <v>57</v>
      </c>
      <c r="C25" s="53">
        <v>66</v>
      </c>
      <c r="D25" s="53" t="str">
        <f t="shared" si="0"/>
        <v>Off</v>
      </c>
      <c r="E25" s="53"/>
      <c r="F25" s="54"/>
      <c r="G25" s="55" t="str">
        <f t="shared" si="1"/>
        <v>Off</v>
      </c>
      <c r="H25" s="56" t="str">
        <f t="shared" si="2"/>
        <v>Off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 t="s">
        <v>57</v>
      </c>
      <c r="C26" s="53">
        <v>66</v>
      </c>
      <c r="D26" s="53" t="str">
        <f t="shared" si="0"/>
        <v>Off</v>
      </c>
      <c r="E26" s="53"/>
      <c r="F26" s="54"/>
      <c r="G26" s="55" t="str">
        <f t="shared" si="1"/>
        <v>Off</v>
      </c>
      <c r="H26" s="56" t="str">
        <f t="shared" si="2"/>
        <v>Off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 t="s">
        <v>57</v>
      </c>
      <c r="C27" s="53">
        <v>66</v>
      </c>
      <c r="D27" s="53" t="str">
        <f t="shared" si="0"/>
        <v>Off</v>
      </c>
      <c r="E27" s="53"/>
      <c r="F27" s="54"/>
      <c r="G27" s="55" t="str">
        <f t="shared" si="1"/>
        <v>Off</v>
      </c>
      <c r="H27" s="56" t="str">
        <f t="shared" si="2"/>
        <v>Off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 t="s">
        <v>57</v>
      </c>
      <c r="C28" s="53">
        <v>66</v>
      </c>
      <c r="D28" s="53" t="str">
        <f t="shared" si="0"/>
        <v>Off</v>
      </c>
      <c r="E28" s="53"/>
      <c r="F28" s="54"/>
      <c r="G28" s="55" t="str">
        <f t="shared" si="1"/>
        <v>Off</v>
      </c>
      <c r="H28" s="56" t="str">
        <f t="shared" si="2"/>
        <v>Off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 t="s">
        <v>57</v>
      </c>
      <c r="C29" s="53">
        <v>66</v>
      </c>
      <c r="D29" s="53" t="str">
        <f t="shared" si="0"/>
        <v>Off</v>
      </c>
      <c r="E29" s="53"/>
      <c r="F29" s="54"/>
      <c r="G29" s="55" t="str">
        <f t="shared" si="1"/>
        <v>Off</v>
      </c>
      <c r="H29" s="56" t="str">
        <f t="shared" si="2"/>
        <v>Off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 t="s">
        <v>57</v>
      </c>
      <c r="C30" s="53">
        <v>66</v>
      </c>
      <c r="D30" s="53" t="str">
        <f t="shared" si="0"/>
        <v>Off</v>
      </c>
      <c r="E30" s="53"/>
      <c r="F30" s="54"/>
      <c r="G30" s="55" t="str">
        <f t="shared" si="1"/>
        <v>Off</v>
      </c>
      <c r="H30" s="56" t="str">
        <f t="shared" si="2"/>
        <v>Off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 t="s">
        <v>57</v>
      </c>
      <c r="C31" s="53">
        <v>66</v>
      </c>
      <c r="D31" s="53" t="str">
        <f t="shared" si="0"/>
        <v>Off</v>
      </c>
      <c r="E31" s="53"/>
      <c r="F31" s="54"/>
      <c r="G31" s="55" t="str">
        <f t="shared" si="1"/>
        <v>Off</v>
      </c>
      <c r="H31" s="56" t="str">
        <f t="shared" si="2"/>
        <v>Off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 t="s">
        <v>57</v>
      </c>
      <c r="C32" s="53">
        <v>66</v>
      </c>
      <c r="D32" s="53" t="str">
        <f t="shared" si="0"/>
        <v>Off</v>
      </c>
      <c r="E32" s="53"/>
      <c r="F32" s="54"/>
      <c r="G32" s="55" t="str">
        <f t="shared" si="1"/>
        <v>Off</v>
      </c>
      <c r="H32" s="56" t="str">
        <f t="shared" si="2"/>
        <v>Off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 t="s">
        <v>57</v>
      </c>
      <c r="C33" s="53">
        <v>66</v>
      </c>
      <c r="D33" s="53" t="str">
        <f t="shared" si="0"/>
        <v>Off</v>
      </c>
      <c r="E33" s="53"/>
      <c r="F33" s="54"/>
      <c r="G33" s="55" t="str">
        <f t="shared" si="1"/>
        <v>Off</v>
      </c>
      <c r="H33" s="56" t="str">
        <f t="shared" si="2"/>
        <v>Off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 t="s">
        <v>57</v>
      </c>
      <c r="C34" s="53">
        <v>66</v>
      </c>
      <c r="D34" s="53" t="str">
        <f t="shared" si="0"/>
        <v>Off</v>
      </c>
      <c r="E34" s="53"/>
      <c r="F34" s="54"/>
      <c r="G34" s="55" t="str">
        <f t="shared" si="1"/>
        <v>Off</v>
      </c>
      <c r="H34" s="56" t="str">
        <f t="shared" si="2"/>
        <v>Off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>
        <v>1.3</v>
      </c>
      <c r="C35" s="53">
        <v>66</v>
      </c>
      <c r="D35" s="53">
        <f t="shared" si="0"/>
        <v>85.8</v>
      </c>
      <c r="E35" s="53">
        <v>10.9</v>
      </c>
      <c r="F35" s="54">
        <v>6.3</v>
      </c>
      <c r="G35" s="55">
        <f t="shared" si="1"/>
        <v>29.675320758147723</v>
      </c>
      <c r="H35" s="56" t="str">
        <f t="shared" si="2"/>
        <v>Yes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>
        <v>1.1000000000000001</v>
      </c>
      <c r="C36" s="53">
        <v>66</v>
      </c>
      <c r="D36" s="53">
        <f t="shared" si="0"/>
        <v>72.600000000000009</v>
      </c>
      <c r="E36" s="53">
        <v>9.6</v>
      </c>
      <c r="F36" s="54">
        <v>6.6</v>
      </c>
      <c r="G36" s="55">
        <f t="shared" si="1"/>
        <v>34.89363903938564</v>
      </c>
      <c r="H36" s="56" t="str">
        <f t="shared" si="2"/>
        <v>Yes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>
        <v>1.4</v>
      </c>
      <c r="C37" s="59">
        <v>66</v>
      </c>
      <c r="D37" s="53">
        <f t="shared" si="0"/>
        <v>92.399999999999991</v>
      </c>
      <c r="E37" s="59">
        <v>9.1</v>
      </c>
      <c r="F37" s="60">
        <v>6.6</v>
      </c>
      <c r="G37" s="61">
        <f t="shared" si="1"/>
        <v>37.248191681243007</v>
      </c>
      <c r="H37" s="62" t="str">
        <f t="shared" si="2"/>
        <v>Yes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2026-01-06T20:24:51Z</cp:lastPrinted>
  <dcterms:created xsi:type="dcterms:W3CDTF">2021-04-02T16:45:23Z</dcterms:created>
  <dcterms:modified xsi:type="dcterms:W3CDTF">2026-01-06T20:25:01Z</dcterms:modified>
</cp:coreProperties>
</file>