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TP Techs\Downloads\"/>
    </mc:Choice>
  </mc:AlternateContent>
  <xr:revisionPtr revIDLastSave="0" documentId="8_{5794C4F2-F414-4F4D-9BF3-575FFD95E68E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</workbook>
</file>

<file path=xl/calcChain.xml><?xml version="1.0" encoding="utf-8"?>
<calcChain xmlns="http://schemas.openxmlformats.org/spreadsheetml/2006/main">
  <c r="D54" i="25" l="1"/>
  <c r="D51" i="25"/>
  <c r="G54" i="25"/>
  <c r="G51" i="25"/>
  <c r="H54" i="25"/>
  <c r="G52" i="25"/>
  <c r="G53" i="25"/>
  <c r="G55" i="25"/>
  <c r="G56" i="25"/>
  <c r="G57" i="25"/>
  <c r="G58" i="25"/>
  <c r="G59" i="25"/>
  <c r="G60" i="25"/>
  <c r="H60" i="25" s="1"/>
  <c r="G61" i="25"/>
  <c r="G62" i="25"/>
  <c r="G63" i="25"/>
  <c r="G64" i="25"/>
  <c r="G65" i="25"/>
  <c r="G66" i="25"/>
  <c r="G67" i="25"/>
  <c r="G68" i="25"/>
  <c r="G69" i="25"/>
  <c r="H69" i="25" s="1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H57" i="25" s="1"/>
  <c r="D58" i="25"/>
  <c r="H58" i="25" s="1"/>
  <c r="D59" i="25"/>
  <c r="H59" i="25" s="1"/>
  <c r="D60" i="25"/>
  <c r="D61" i="25"/>
  <c r="D62" i="25"/>
  <c r="D63" i="25"/>
  <c r="D64" i="25"/>
  <c r="H64" i="25"/>
  <c r="D65" i="25"/>
  <c r="H65" i="25"/>
  <c r="D66" i="25"/>
  <c r="D67" i="25"/>
  <c r="D68" i="25"/>
  <c r="D69" i="25"/>
  <c r="D70" i="25"/>
  <c r="D71" i="25"/>
  <c r="H71" i="25" s="1"/>
  <c r="D72" i="25"/>
  <c r="D73" i="25"/>
  <c r="D74" i="25"/>
  <c r="H74" i="25" s="1"/>
  <c r="D75" i="25"/>
  <c r="D76" i="25"/>
  <c r="H76" i="25"/>
  <c r="D77" i="25"/>
  <c r="D78" i="25"/>
  <c r="D79" i="25"/>
  <c r="H79" i="25"/>
  <c r="D80" i="25"/>
  <c r="D81" i="25"/>
  <c r="H78" i="25" l="1"/>
  <c r="H56" i="25"/>
  <c r="H80" i="25"/>
  <c r="H73" i="25"/>
  <c r="H72" i="25"/>
  <c r="H70" i="25"/>
  <c r="H67" i="25"/>
  <c r="H63" i="25"/>
  <c r="H62" i="25"/>
  <c r="H61" i="25"/>
  <c r="H53" i="25"/>
  <c r="H81" i="25"/>
  <c r="H77" i="25"/>
  <c r="H75" i="25"/>
  <c r="H68" i="25"/>
  <c r="H66" i="25"/>
  <c r="H55" i="25"/>
  <c r="H52" i="25"/>
  <c r="H51" i="25"/>
</calcChain>
</file>

<file path=xl/sharedStrings.xml><?xml version="1.0" encoding="utf-8"?>
<sst xmlns="http://schemas.openxmlformats.org/spreadsheetml/2006/main" count="228" uniqueCount="89">
  <si>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</si>
  <si>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</si>
  <si>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</si>
  <si>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</si>
  <si>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</si>
  <si>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</si>
  <si>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</si>
  <si>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</si>
  <si>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</si>
  <si>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</si>
  <si>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</si>
  <si>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</si>
  <si>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</si>
  <si>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</si>
  <si>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</si>
  <si>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</si>
  <si>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</si>
  <si>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</si>
  <si>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</si>
  <si>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</si>
  <si>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</si>
  <si>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</si>
  <si>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</si>
  <si>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</si>
  <si>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</si>
  <si>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</si>
  <si>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</si>
  <si>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</si>
  <si>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</si>
  <si>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</si>
  <si>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</si>
  <si>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</si>
  <si>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</si>
  <si>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</si>
  <si>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</si>
  <si>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</si>
  <si>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</si>
  <si>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</si>
  <si>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</si>
  <si>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</si>
  <si>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</si>
  <si>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</si>
  <si>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</si>
  <si>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</si>
  <si>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</si>
  <si>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</si>
  <si>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</si>
  <si>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</si>
  <si>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DOUGLAS</t>
  </si>
  <si>
    <t>A</t>
  </si>
  <si>
    <t>TRI CITY JW&amp;SA</t>
  </si>
  <si>
    <t>ID#: 41 00549</t>
  </si>
  <si>
    <t>PRINTED NAME:BRIAN KELLY</t>
  </si>
  <si>
    <t>SIGNATURE:BRIAN KELLY</t>
  </si>
  <si>
    <t>PHONE #: (    541      )580-2581</t>
  </si>
  <si>
    <t>DATE:2-3-26</t>
  </si>
  <si>
    <t>8301/8441</t>
  </si>
  <si>
    <t>OFF</t>
  </si>
  <si>
    <t>1 12:30 AM</t>
  </si>
  <si>
    <t>2 11:57 PM</t>
  </si>
  <si>
    <t>3 6:00 AM</t>
  </si>
  <si>
    <t>4 OFF</t>
  </si>
  <si>
    <t>5 1:40 PM</t>
  </si>
  <si>
    <t>6 5:47 AM</t>
  </si>
  <si>
    <t>7 OFF</t>
  </si>
  <si>
    <t>9 OFF</t>
  </si>
  <si>
    <t>8 2:36 AM</t>
  </si>
  <si>
    <t>10 2:01 PM</t>
  </si>
  <si>
    <t>11 12:05 AM</t>
  </si>
  <si>
    <t>12 11:02 PM</t>
  </si>
  <si>
    <t>13 8:43 AM</t>
  </si>
  <si>
    <t>14 OFF</t>
  </si>
  <si>
    <t>15 12:23 PM</t>
  </si>
  <si>
    <t>16 2:00 AM</t>
  </si>
  <si>
    <t>17 4:52 PM</t>
  </si>
  <si>
    <t>18 7:55 AM</t>
  </si>
  <si>
    <t>19 11:50 PM</t>
  </si>
  <si>
    <t>20 9:05 AM</t>
  </si>
  <si>
    <t>21 OFF</t>
  </si>
  <si>
    <t>22 1:05 PM</t>
  </si>
  <si>
    <t>23 1:10 AM</t>
  </si>
  <si>
    <t>24 OFF</t>
  </si>
  <si>
    <t>25 1:24 AM</t>
  </si>
  <si>
    <t>26 OFF</t>
  </si>
  <si>
    <t>27 4:09 PM</t>
  </si>
  <si>
    <t>28 9:30 AM</t>
  </si>
  <si>
    <t>29 OFF</t>
  </si>
  <si>
    <t>30 4:45 AM</t>
  </si>
  <si>
    <t>31 12:01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</si>
</sst>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16" fontId="5" fillId="0" borderId="20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82286</xdr:colOff>
      <xdr:row>36</xdr:row>
      <xdr:rowOff>83141</xdr:rowOff>
    </xdr:from>
    <xdr:to>
      <xdr:col>4</xdr:col>
      <xdr:colOff>598526</xdr:colOff>
      <xdr:row>39</xdr:row>
      <xdr:rowOff>49027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65B2543-72E1-C887-5D20-9855C3B12C75}"/>
                </a:ext>
              </a:extLst>
            </xdr14:cNvPr>
            <xdr14:cNvContentPartPr/>
          </xdr14:nvContentPartPr>
          <xdr14:nvPr macro=""/>
          <xdr14:xfrm>
            <a:off x="4070880" y="10001047"/>
            <a:ext cx="516240" cy="906480"/>
          </xdr14:xfrm>
        </xdr:contentPart>
      </mc:Choice>
      <mc:Fallback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465B2543-72E1-C887-5D20-9855C3B12C7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064760" y="9994927"/>
              <a:ext cx="528480" cy="918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628414</xdr:colOff>
      <xdr:row>37</xdr:row>
      <xdr:rowOff>94357</xdr:rowOff>
    </xdr:from>
    <xdr:to>
      <xdr:col>6</xdr:col>
      <xdr:colOff>50261</xdr:colOff>
      <xdr:row>38</xdr:row>
      <xdr:rowOff>182137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B448A8B-77F0-E7BB-734D-A7465DD786DC}"/>
                </a:ext>
              </a:extLst>
            </xdr14:cNvPr>
            <xdr14:cNvContentPartPr/>
          </xdr14:nvContentPartPr>
          <xdr14:nvPr macro=""/>
          <xdr14:xfrm>
            <a:off x="5593320" y="10476607"/>
            <a:ext cx="398160" cy="278280"/>
          </xdr14:xfrm>
        </xdr:contentPart>
      </mc:Choice>
      <mc:Fallback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7B448A8B-77F0-E7BB-734D-A7465DD786D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587200" y="10470487"/>
              <a:ext cx="410400" cy="29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868909</xdr:colOff>
      <xdr:row>37</xdr:row>
      <xdr:rowOff>106957</xdr:rowOff>
    </xdr:from>
    <xdr:to>
      <xdr:col>7</xdr:col>
      <xdr:colOff>1310269</xdr:colOff>
      <xdr:row>38</xdr:row>
      <xdr:rowOff>168817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187AA0C1-593A-5C7B-DEB6-8C8C7169A3A3}"/>
                </a:ext>
              </a:extLst>
            </xdr14:cNvPr>
            <xdr14:cNvContentPartPr/>
          </xdr14:nvContentPartPr>
          <xdr14:nvPr macro=""/>
          <xdr14:xfrm>
            <a:off x="7786440" y="10489207"/>
            <a:ext cx="441360" cy="252360"/>
          </xdr14:xfrm>
        </xdr:contentPart>
      </mc:Choice>
      <mc:Fallback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187AA0C1-593A-5C7B-DEB6-8C8C7169A3A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780320" y="10483087"/>
              <a:ext cx="453600" cy="264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03T22:23:11.68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797 1 24575,'-31'2'0,"1"0"0,-34 9 0,-33 3 0,19-11 0,53-4 0,0 2 0,0 1 0,0 0 0,0 2 0,1 1 0,-28 9 0,-13 10 0,30-13 0,0 3 0,-45 23 0,76-34 0,0 0 0,0 1 0,1-1 0,-1 0 0,1 1 0,0 0 0,0 0 0,0 0 0,0 0 0,1 1 0,0-1 0,-1 1 0,2-1 0,-1 1 0,0 0 0,1 0 0,0 0 0,-1 8 0,0 12 0,1-1 0,3 40 0,-1-31 0,0-20 0,-1 0 0,2 0 0,0 0 0,0 0 0,1-1 0,1 1 0,0-1 0,0 0 0,2 0 0,-1 0 0,14 19 0,-14-24 0,1 0 0,0-1 0,0 0 0,0 0 0,1 0 0,0-1 0,0 1 0,0-2 0,1 1 0,0-1 0,0 0 0,0-1 0,0 0 0,1 0 0,-1-1 0,1 0 0,-1 0 0,11 0 0,91 0 0,-80-4 0,-1 3 0,0 0 0,41 8 0,-18-1 0,1-2 0,0-2 0,66-5 0,66 5 0,-127 9 0,-48-10 0,0 0 0,1-1 0,-1 0 0,1-1 0,-1 0 0,16 0 0,-24-1 0,1-1 0,-1 0 0,1 1 0,-1-1 0,1 0 0,-1 0 0,1 0 0,-1-1 0,0 1 0,1 0 0,-1-1 0,0 0 0,0 1 0,0-1 0,0 0 0,-1 0 0,1 0 0,0 0 0,-1 0 0,0-1 0,1 1 0,-1 0 0,0-1 0,0 1 0,0-1 0,0 1 0,-1-1 0,1 0 0,-1 1 0,1-4 0,3-31 0,-1-1 0,-3 1 0,-4-56 0,0-4 0,3 89 0,0 1 0,0-1 0,-1 1 0,1-1 0,-2 1 0,1 0 0,-1-1 0,0 1 0,-1 0 0,1 1 0,-1-1 0,-1 1 0,1 0 0,-1 0 0,0 0 0,0 0 0,-1 1 0,0 0 0,0 0 0,0 1 0,-1-1 0,1 1 0,-11-4 0,-13-6 0,0 1 0,0 2 0,-1 1 0,-41-7 0,0 8 0,59 9 0,1-1 0,0 0 0,0 0 0,0-2 0,0 0 0,0 0 0,-18-8 0,30 11-2,-23-13-225,0 1 0,0 1 0,-1 1-1,-1 2 1,-44-11 0,26 14-6599</inkml:trace>
  <inkml:trace contextRef="#ctx0" brushRef="#br0" timeOffset="2569.54">664 1058 24575,'-20'1'0,"-1"1"0,1 1 0,0 1 0,0 0 0,0 2 0,0 0 0,-20 9 0,-130 73 0,62-29 0,81-47 0,1 2 0,0 1 0,1 2 0,-44 36 0,66-50 0,0 0 0,0 0 0,1 0 0,-1 0 0,1 0 0,0 1 0,0-1 0,0 1 0,0 0 0,1-1 0,-1 1 0,1 0 0,0 0 0,0 0 0,0 0 0,1 0 0,-1 7 0,2-4 0,0-1 0,0 0 0,1 0 0,-1 0 0,1 0 0,0-1 0,1 1 0,0 0 0,0-1 0,5 9 0,8 5 0,0 0 0,1-1 0,1 0 0,32 23 0,-7-8 0,2-2 0,1-2 0,1-2 0,2-2 0,1-3 0,102 33 0,-123-48 0,-1-2 0,2-1 0,-1-1 0,0-1 0,0-2 0,1-1 0,-1-1 0,0-2 0,0 0 0,0-3 0,0 0 0,-1-1 0,-1-2 0,1-1 0,-2-1 0,1-1 0,-2-2 0,0 0 0,-1-2 0,0-1 0,-1 0 0,31-34 0,-28 25 0,-2 5 0,-2-1 0,0-2 0,-1 0 0,32-53 0,-47 62 0,0-1 0,-1 0 0,-1 1 0,-1-1 0,-1 0 0,0-1 0,-1 1 0,0 0 0,-2-1 0,0 1 0,-1 0 0,-1 0 0,0 0 0,-2 0 0,0 1 0,0-1 0,-10-18 0,2 14 0,-2 1 0,0 0 0,0 1 0,-2 1 0,0 0 0,-39-29 0,42 38 0,0 1 0,-1 0 0,0 1 0,0 0 0,-1 1 0,0 1 0,0 0 0,0 2 0,-31-4 0,-11 3 0,-87 5 0,78 1 0,41-2 30,1 3 0,0 0 0,-45 11 0,59-11-165,1 0 0,-1 1 0,1 0 0,-1 1 0,1 0 0,1 0 0,-1 1 0,1 1 0,0-1 0,-16 17 0,13-8-6691</inkml:trace>
  <inkml:trace contextRef="#ctx0" brushRef="#br0" timeOffset="4734.91">399 1621 24575,'-2'1'0,"-1"-1"0,0 1 0,0 0 0,0 0 0,1 1 0,-1-1 0,1 0 0,-1 1 0,1 0 0,-1-1 0,1 1 0,0 0 0,0 0 0,0 1 0,0-1 0,0 0 0,1 1 0,-1-1 0,-2 6 0,-24 51 0,19-30 0,1 0 0,-6 39 0,-11 40 0,17-81 0,0 0 0,2 0 0,1 1 0,-2 41 0,6-55 0,1 0 0,1-1 0,0 1 0,1 0 0,1-1 0,0 1 0,1-1 0,0 0 0,1 0 0,0-1 0,9 15 0,-4-13 0,1 1 0,0-1 0,1-1 0,1 0 0,0 0 0,0-2 0,1 0 0,1 0 0,0-1 0,1-1 0,-1 0 0,2-1 0,-1-1 0,1-1 0,21 5 0,6 1 0,1-3 0,-1-2 0,2-2 0,86-1 0,-120-4 0,1-1 0,-1-1 0,1 0 0,-1-1 0,0 0 0,0-1 0,-1 0 0,1-1 0,-1-1 0,0 1 0,0-2 0,-1 1 0,1-2 0,11-10 0,-4 1 0,-1 0 0,-1-2 0,0 0 0,-1-1 0,-1-1 0,13-25 0,5-7 0,-23 40 0,-1 0 0,0 0 0,-1-1 0,0 0 0,-1 0 0,5-21 0,-2 1 0,-2 0 0,-1-1 0,2-51 0,-8 74 0,-1 1 0,0-1 0,-1 1 0,0 0 0,0-1 0,-1 1 0,-1 0 0,0 0 0,0 0 0,-1 1 0,-1 0 0,0 0 0,0 0 0,-10-12 0,-13-13 0,-1 1 0,-54-48 0,72 73 0,0 0 0,0 1 0,-1 0 0,0 1 0,0 0 0,-1 1 0,1 1 0,-1 0 0,-1 1 0,1 0 0,-30-2 0,-22 2 0,-1 2 0,-66 9 0,124-5 10,1 0 0,-1 0 0,0 1-1,1 1 1,0-1 0,0 1 0,0 1-1,0-1 1,0 1 0,1 1 0,-9 8 0,-11 10-711,-30 37 0,55-59 620,-18 22-6745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03T22:23:35.70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669 69 24575,'-16'-1'0,"1"-1"0,-1-1 0,-20-5 0,-23-4 0,45 11 0,-16-3 0,1 2 0,-42 1 0,63 2 0,0-1 0,0 2 0,-1-1 0,1 1 0,0 0 0,0 1 0,1 0 0,-1 0 0,0 1 0,1 0 0,0 0 0,0 1 0,-8 6 0,-46 40 0,38-33 0,0 1 0,1 0 0,1 2 0,1 0 0,1 2 0,1 0 0,-16 26 0,30-39 0,-1 2 0,2-1 0,-1 0 0,1 1 0,1 0 0,0-1 0,1 1 0,0 0 0,1 0 0,0 0 0,1 0 0,0 0 0,1 0 0,0-1 0,1 1 0,1-1 0,0 1 0,0-1 0,1 0 0,0-1 0,1 1 0,0-1 0,1 0 0,0 0 0,0-1 0,1 0 0,0-1 0,16 14 0,7 0 0,-12-7 0,1 0 0,1-2 0,39 20 0,-38-27 0,0-2 0,0 0 0,1-1 0,-1-1 0,1-1 0,-1-1 0,34-5 0,14 2 0,4 4 0,-35 0 0,0-1 0,50-7 0,-77 5 0,0 0 0,0-1 0,-1-1 0,1 0 0,-1 0 0,0-1 0,0-1 0,-1 1 0,1-2 0,-1 1 0,16-15 0,-5-2 0,-1 0 0,-1-2 0,-1 0 0,-1-1 0,24-50 0,-33 57 0,-1-1 0,0 0 0,-2-1 0,0 1 0,-1-1 0,-1 0 0,-1 0 0,-1 0 0,-1 0 0,-1 0 0,-4-25 0,3 41 0,0-1 0,0 1 0,0 0 0,-1-1 0,0 1 0,0 0 0,0 1 0,-1-1 0,1 1 0,-1-1 0,0 1 0,-7-5 0,-56-43 0,50 41 0,-8-6 0,0 2 0,-50-24 0,65 35 0,0 1 0,0 0 0,0 1 0,0 0 0,-1 0 0,1 1 0,-1 0 0,1 1 0,-1 0 0,1 1 0,-19 4 0,19-3-136,0 0-1,0 1 1,1 1-1,-1 0 1,1 0-1,0 1 1,0 0-1,1 0 0,-16 13 1,8-2-6690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03T22:23:38.765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563 34 24575,'-32'28'0,"-1"-1"0,-1-1 0,-2-2 0,0-2 0,-58 27 0,-3 8 0,25-13 0,50-32 0,10-6 0,0 0 0,1 1 0,0 0 0,0 1 0,-11 10 0,19-15 0,1 1 0,-1-1 0,1 0 0,-1 1 0,1-1 0,0 1 0,0 0 0,1 0 0,-1 0 0,1 0 0,0 0 0,0 0 0,0 0 0,0 0 0,1 0 0,0 0 0,0 1 0,0-1 0,0 0 0,2 7 0,-1-4 0,1 0 0,-1 0 0,2 0 0,-1 0 0,1 0 0,0-1 0,1 1 0,-1-1 0,1 0 0,0 0 0,1 0 0,8 8 0,-4-5 0,1 0 0,0-1 0,1-1 0,0 0 0,0 0 0,19 7 0,11 1 0,0-1 0,1-3 0,51 8 0,-80-16 0,48 6 0,0-2 0,1-3 0,0-2 0,82-9 0,-122 3 0,1-1 0,-1-1 0,0-1 0,0 0 0,-1-2 0,0-1 0,0-1 0,-1 0 0,-1-1 0,0-2 0,0 0 0,28-28 0,-2 5 0,23-24 0,-63 54 0,0 1 0,0-1 0,0 1 0,-1-2 0,0 1 0,0 0 0,-1-1 0,1 0 0,1-9 0,-3 8 0,0-1 0,0 1 0,-1 0 0,-1-1 0,0 1 0,0-1 0,0 1 0,-1-1 0,-1 1 0,0 0 0,0-1 0,-1 1 0,-4-10 0,2 8 0,-1-1 0,-1 1 0,0 0 0,0 0 0,-1 1 0,-1 0 0,0 1 0,-18-17 0,10 13 0,-1 0 0,-1 1 0,0 1 0,0 1 0,-1 1 0,0 0 0,-1 2 0,1 0 0,-2 1 0,1 2 0,-29-4 0,38 7 0,1 1 0,-1 0 0,0 1 0,1 0 0,-1 1 0,1 0 0,-1 1 0,1 0 0,0 1 0,-16 8 0,-2 3 0,1 2 0,-36 30 0,41-31 0,-60 33-526,71-43-313,-8 4-5987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zoomScale="80" zoomScaleNormal="80" zoomScaleSheetLayoutView="80" workbookViewId="0">
      <selection activeCell="I81" sqref="I81"/>
    </sheetView>
  </sheetViews>
  <sheetFormatPr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92" t="s">
        <v>42</v>
      </c>
      <c r="B1" s="92"/>
      <c r="C1" s="92"/>
      <c r="D1" s="92"/>
      <c r="E1" s="92"/>
      <c r="F1" s="92"/>
      <c r="G1" s="92"/>
      <c r="H1" s="59" t="s">
        <v>5</v>
      </c>
      <c r="I1" s="41" t="s">
        <v>48</v>
      </c>
    </row>
    <row r="2" spans="1:9" s="2" customFormat="1" ht="20.25" customHeight="1" x14ac:dyDescent="0.2">
      <c r="A2" s="130" t="s">
        <v>17</v>
      </c>
      <c r="B2" s="130"/>
      <c r="C2" s="130"/>
      <c r="D2" s="130"/>
      <c r="E2" s="130"/>
      <c r="F2" s="130"/>
      <c r="G2" s="130"/>
      <c r="H2" s="60" t="s">
        <v>10</v>
      </c>
      <c r="I2" s="42">
        <v>46048</v>
      </c>
    </row>
    <row r="3" spans="1:9" s="10" customFormat="1" ht="20.100000000000001" customHeight="1" x14ac:dyDescent="0.25">
      <c r="A3" s="61" t="s">
        <v>14</v>
      </c>
      <c r="B3" s="119" t="s">
        <v>50</v>
      </c>
      <c r="C3" s="119"/>
      <c r="D3" s="119"/>
      <c r="E3" s="62" t="s">
        <v>51</v>
      </c>
      <c r="F3" s="128"/>
      <c r="G3" s="129"/>
      <c r="H3" s="36" t="s">
        <v>34</v>
      </c>
      <c r="I3" s="43" t="s">
        <v>49</v>
      </c>
    </row>
    <row r="4" spans="1:9" s="3" customFormat="1" ht="31.5" customHeight="1" thickBot="1" x14ac:dyDescent="0.25">
      <c r="A4" s="63" t="s">
        <v>12</v>
      </c>
      <c r="B4" s="64" t="s">
        <v>27</v>
      </c>
      <c r="C4" s="65" t="s">
        <v>28</v>
      </c>
      <c r="D4" s="66" t="s">
        <v>29</v>
      </c>
      <c r="E4" s="67" t="s">
        <v>30</v>
      </c>
      <c r="F4" s="68" t="s">
        <v>31</v>
      </c>
      <c r="G4" s="69" t="s">
        <v>32</v>
      </c>
      <c r="H4" s="122" t="s">
        <v>33</v>
      </c>
      <c r="I4" s="123"/>
    </row>
    <row r="5" spans="1:9" ht="22.15" customHeight="1" thickTop="1" x14ac:dyDescent="0.2">
      <c r="A5" s="70">
        <v>1</v>
      </c>
      <c r="B5" s="11">
        <v>3.6999999999999998E-2</v>
      </c>
      <c r="C5" s="39" t="s">
        <v>57</v>
      </c>
      <c r="D5" s="39" t="s">
        <v>57</v>
      </c>
      <c r="E5" s="13" t="s">
        <v>57</v>
      </c>
      <c r="F5" s="12" t="s">
        <v>57</v>
      </c>
      <c r="G5" s="5" t="s">
        <v>57</v>
      </c>
      <c r="H5" s="124">
        <v>3.7999999999999999E-2</v>
      </c>
      <c r="I5" s="125"/>
    </row>
    <row r="6" spans="1:9" ht="22.15" customHeight="1" x14ac:dyDescent="0.2">
      <c r="A6" s="71">
        <v>2</v>
      </c>
      <c r="B6" s="14" t="s">
        <v>57</v>
      </c>
      <c r="C6" s="16" t="s">
        <v>57</v>
      </c>
      <c r="D6" s="16" t="s">
        <v>57</v>
      </c>
      <c r="E6" s="17" t="s">
        <v>57</v>
      </c>
      <c r="F6" s="15" t="s">
        <v>57</v>
      </c>
      <c r="G6" s="7" t="s">
        <v>57</v>
      </c>
      <c r="H6" s="88">
        <v>5.1999999999999998E-2</v>
      </c>
      <c r="I6" s="89"/>
    </row>
    <row r="7" spans="1:9" ht="22.15" customHeight="1" x14ac:dyDescent="0.2">
      <c r="A7" s="71">
        <v>3</v>
      </c>
      <c r="B7" s="14">
        <v>4.1000000000000002E-2</v>
      </c>
      <c r="C7" s="16">
        <v>3.9E-2</v>
      </c>
      <c r="D7" s="16">
        <v>3.7999999999999999E-2</v>
      </c>
      <c r="E7" s="17">
        <v>3.9E-2</v>
      </c>
      <c r="F7" s="15">
        <v>4.8000000000000001E-2</v>
      </c>
      <c r="G7" s="7" t="s">
        <v>57</v>
      </c>
      <c r="H7" s="88">
        <v>4.9000000000000002E-2</v>
      </c>
      <c r="I7" s="89"/>
    </row>
    <row r="8" spans="1:9" ht="22.15" customHeight="1" x14ac:dyDescent="0.2">
      <c r="A8" s="71">
        <v>4</v>
      </c>
      <c r="B8" s="14" t="s">
        <v>57</v>
      </c>
      <c r="C8" s="16" t="s">
        <v>57</v>
      </c>
      <c r="D8" s="16" t="s">
        <v>57</v>
      </c>
      <c r="E8" s="17" t="s">
        <v>57</v>
      </c>
      <c r="F8" s="15" t="s">
        <v>57</v>
      </c>
      <c r="G8" s="7" t="s">
        <v>57</v>
      </c>
      <c r="H8" s="88" t="s">
        <v>57</v>
      </c>
      <c r="I8" s="89"/>
    </row>
    <row r="9" spans="1:9" ht="22.15" customHeight="1" x14ac:dyDescent="0.2">
      <c r="A9" s="71">
        <v>5</v>
      </c>
      <c r="B9" s="14" t="s">
        <v>57</v>
      </c>
      <c r="C9" s="16" t="s">
        <v>57</v>
      </c>
      <c r="D9" s="16" t="s">
        <v>57</v>
      </c>
      <c r="E9" s="17">
        <v>4.8000000000000001E-2</v>
      </c>
      <c r="F9" s="15">
        <v>0.04</v>
      </c>
      <c r="G9" s="7">
        <v>3.6999999999999998E-2</v>
      </c>
      <c r="H9" s="88">
        <v>5.3999999999999999E-2</v>
      </c>
      <c r="I9" s="89"/>
    </row>
    <row r="10" spans="1:9" ht="22.15" customHeight="1" x14ac:dyDescent="0.2">
      <c r="A10" s="71">
        <v>6</v>
      </c>
      <c r="B10" s="14">
        <v>3.6999999999999998E-2</v>
      </c>
      <c r="C10" s="16">
        <v>3.6999999999999998E-2</v>
      </c>
      <c r="D10" s="16" t="s">
        <v>57</v>
      </c>
      <c r="E10" s="17" t="s">
        <v>57</v>
      </c>
      <c r="F10" s="15" t="s">
        <v>57</v>
      </c>
      <c r="G10" s="7" t="s">
        <v>57</v>
      </c>
      <c r="H10" s="88">
        <v>3.6999999999999998E-2</v>
      </c>
      <c r="I10" s="89"/>
    </row>
    <row r="11" spans="1:9" ht="22.15" customHeight="1" x14ac:dyDescent="0.2">
      <c r="A11" s="71">
        <v>7</v>
      </c>
      <c r="B11" s="14" t="s">
        <v>57</v>
      </c>
      <c r="C11" s="16" t="s">
        <v>57</v>
      </c>
      <c r="D11" s="16" t="s">
        <v>57</v>
      </c>
      <c r="E11" s="17" t="s">
        <v>57</v>
      </c>
      <c r="F11" s="15" t="s">
        <v>57</v>
      </c>
      <c r="G11" s="7" t="s">
        <v>57</v>
      </c>
      <c r="H11" s="88">
        <v>4.4999999999999998E-2</v>
      </c>
      <c r="I11" s="89"/>
    </row>
    <row r="12" spans="1:9" ht="22.15" customHeight="1" x14ac:dyDescent="0.2">
      <c r="A12" s="71">
        <v>8</v>
      </c>
      <c r="B12" s="14">
        <v>3.9E-2</v>
      </c>
      <c r="C12" s="16">
        <v>3.6999999999999998E-2</v>
      </c>
      <c r="D12" s="16">
        <v>3.6999999999999998E-2</v>
      </c>
      <c r="E12" s="17">
        <v>3.6999999999999998E-2</v>
      </c>
      <c r="F12" s="15">
        <v>3.5999999999999997E-2</v>
      </c>
      <c r="G12" s="7" t="s">
        <v>57</v>
      </c>
      <c r="H12" s="88">
        <v>3.9E-2</v>
      </c>
      <c r="I12" s="89"/>
    </row>
    <row r="13" spans="1:9" ht="22.15" customHeight="1" x14ac:dyDescent="0.2">
      <c r="A13" s="71">
        <v>9</v>
      </c>
      <c r="B13" s="14" t="s">
        <v>57</v>
      </c>
      <c r="C13" s="16" t="s">
        <v>57</v>
      </c>
      <c r="D13" s="16" t="s">
        <v>57</v>
      </c>
      <c r="E13" s="17" t="s">
        <v>57</v>
      </c>
      <c r="F13" s="15" t="s">
        <v>57</v>
      </c>
      <c r="G13" s="7" t="s">
        <v>57</v>
      </c>
      <c r="H13" s="88" t="s">
        <v>57</v>
      </c>
      <c r="I13" s="89"/>
    </row>
    <row r="14" spans="1:9" ht="22.15" customHeight="1" x14ac:dyDescent="0.2">
      <c r="A14" s="71">
        <v>10</v>
      </c>
      <c r="B14" s="14" t="s">
        <v>57</v>
      </c>
      <c r="C14" s="16" t="s">
        <v>57</v>
      </c>
      <c r="D14" s="16" t="s">
        <v>57</v>
      </c>
      <c r="E14" s="17" t="s">
        <v>57</v>
      </c>
      <c r="F14" s="15">
        <v>3.9E-2</v>
      </c>
      <c r="G14" s="7">
        <v>3.6999999999999998E-2</v>
      </c>
      <c r="H14" s="88">
        <v>4.1000000000000002E-2</v>
      </c>
      <c r="I14" s="89"/>
    </row>
    <row r="15" spans="1:9" ht="22.15" customHeight="1" x14ac:dyDescent="0.2">
      <c r="A15" s="71">
        <v>11</v>
      </c>
      <c r="B15" s="14">
        <v>3.6999999999999998E-2</v>
      </c>
      <c r="C15" s="16">
        <v>3.6999999999999998E-2</v>
      </c>
      <c r="D15" s="16">
        <v>3.6999999999999998E-2</v>
      </c>
      <c r="E15" s="17" t="s">
        <v>57</v>
      </c>
      <c r="F15" s="15" t="s">
        <v>57</v>
      </c>
      <c r="G15" s="7" t="s">
        <v>57</v>
      </c>
      <c r="H15" s="88">
        <v>3.7999999999999999E-2</v>
      </c>
      <c r="I15" s="89"/>
    </row>
    <row r="16" spans="1:9" ht="22.15" customHeight="1" x14ac:dyDescent="0.2">
      <c r="A16" s="71">
        <v>12</v>
      </c>
      <c r="B16" s="14" t="s">
        <v>57</v>
      </c>
      <c r="C16" s="16" t="s">
        <v>57</v>
      </c>
      <c r="D16" s="16" t="s">
        <v>57</v>
      </c>
      <c r="E16" s="17" t="s">
        <v>57</v>
      </c>
      <c r="F16" s="15" t="s">
        <v>57</v>
      </c>
      <c r="G16" s="7" t="s">
        <v>57</v>
      </c>
      <c r="H16" s="88">
        <v>7.6999999999999999E-2</v>
      </c>
      <c r="I16" s="89"/>
    </row>
    <row r="17" spans="1:9" ht="22.15" customHeight="1" x14ac:dyDescent="0.2">
      <c r="A17" s="71">
        <v>13</v>
      </c>
      <c r="B17" s="14">
        <v>3.6999999999999998E-2</v>
      </c>
      <c r="C17" s="16">
        <v>3.6999999999999998E-2</v>
      </c>
      <c r="D17" s="16">
        <v>3.5999999999999997E-2</v>
      </c>
      <c r="E17" s="17">
        <v>0.03</v>
      </c>
      <c r="F17" s="15">
        <v>3.4000000000000002E-2</v>
      </c>
      <c r="G17" s="7" t="s">
        <v>57</v>
      </c>
      <c r="H17" s="88">
        <v>3.6999999999999998E-2</v>
      </c>
      <c r="I17" s="89"/>
    </row>
    <row r="18" spans="1:9" ht="22.15" customHeight="1" x14ac:dyDescent="0.2">
      <c r="A18" s="71">
        <v>14</v>
      </c>
      <c r="B18" s="14" t="s">
        <v>57</v>
      </c>
      <c r="C18" s="16" t="s">
        <v>57</v>
      </c>
      <c r="D18" s="16" t="s">
        <v>57</v>
      </c>
      <c r="E18" s="17" t="s">
        <v>57</v>
      </c>
      <c r="F18" s="15" t="s">
        <v>57</v>
      </c>
      <c r="G18" s="7" t="s">
        <v>57</v>
      </c>
      <c r="H18" s="88" t="s">
        <v>57</v>
      </c>
      <c r="I18" s="89"/>
    </row>
    <row r="19" spans="1:9" ht="22.15" customHeight="1" x14ac:dyDescent="0.2">
      <c r="A19" s="71">
        <v>15</v>
      </c>
      <c r="B19" s="14" t="s">
        <v>57</v>
      </c>
      <c r="C19" s="16" t="s">
        <v>57</v>
      </c>
      <c r="D19" s="16" t="s">
        <v>57</v>
      </c>
      <c r="E19" s="17">
        <v>3.7999999999999999E-2</v>
      </c>
      <c r="F19" s="15">
        <v>3.5999999999999997E-2</v>
      </c>
      <c r="G19" s="7">
        <v>3.5999999999999997E-2</v>
      </c>
      <c r="H19" s="88">
        <v>4.5999999999999999E-2</v>
      </c>
      <c r="I19" s="89"/>
    </row>
    <row r="20" spans="1:9" ht="22.15" customHeight="1" x14ac:dyDescent="0.2">
      <c r="A20" s="71">
        <v>16</v>
      </c>
      <c r="B20" s="14">
        <v>3.5999999999999997E-2</v>
      </c>
      <c r="C20" s="16" t="s">
        <v>57</v>
      </c>
      <c r="D20" s="16" t="s">
        <v>57</v>
      </c>
      <c r="E20" s="17" t="s">
        <v>57</v>
      </c>
      <c r="F20" s="15" t="s">
        <v>57</v>
      </c>
      <c r="G20" s="7" t="s">
        <v>57</v>
      </c>
      <c r="H20" s="88">
        <v>3.5999999999999997E-2</v>
      </c>
      <c r="I20" s="89"/>
    </row>
    <row r="21" spans="1:9" ht="22.15" customHeight="1" x14ac:dyDescent="0.2">
      <c r="A21" s="71">
        <v>17</v>
      </c>
      <c r="B21" s="14" t="s">
        <v>57</v>
      </c>
      <c r="C21" s="16" t="s">
        <v>57</v>
      </c>
      <c r="D21" s="16" t="s">
        <v>57</v>
      </c>
      <c r="E21" s="17" t="s">
        <v>57</v>
      </c>
      <c r="F21" s="15">
        <v>8.5999999999999993E-2</v>
      </c>
      <c r="G21" s="7">
        <v>3.5999999999999997E-2</v>
      </c>
      <c r="H21" s="88">
        <v>0.124</v>
      </c>
      <c r="I21" s="89"/>
    </row>
    <row r="22" spans="1:9" ht="22.15" customHeight="1" x14ac:dyDescent="0.2">
      <c r="A22" s="71">
        <v>18</v>
      </c>
      <c r="B22" s="14">
        <v>3.4000000000000002E-2</v>
      </c>
      <c r="C22" s="16">
        <v>3.4000000000000002E-2</v>
      </c>
      <c r="D22" s="16">
        <v>3.4000000000000002E-2</v>
      </c>
      <c r="E22" s="17" t="s">
        <v>57</v>
      </c>
      <c r="F22" s="15" t="s">
        <v>57</v>
      </c>
      <c r="G22" s="7" t="s">
        <v>57</v>
      </c>
      <c r="H22" s="88">
        <v>3.4000000000000002E-2</v>
      </c>
      <c r="I22" s="89"/>
    </row>
    <row r="23" spans="1:9" ht="22.15" customHeight="1" x14ac:dyDescent="0.2">
      <c r="A23" s="71">
        <v>19</v>
      </c>
      <c r="B23" s="14" t="s">
        <v>57</v>
      </c>
      <c r="C23" s="16" t="s">
        <v>57</v>
      </c>
      <c r="D23" s="16" t="s">
        <v>57</v>
      </c>
      <c r="E23" s="17" t="s">
        <v>57</v>
      </c>
      <c r="F23" s="15" t="s">
        <v>57</v>
      </c>
      <c r="G23" s="7" t="s">
        <v>57</v>
      </c>
      <c r="H23" s="88">
        <v>4.9000000000000002E-2</v>
      </c>
      <c r="I23" s="89"/>
    </row>
    <row r="24" spans="1:9" ht="22.15" customHeight="1" x14ac:dyDescent="0.2">
      <c r="A24" s="71">
        <v>20</v>
      </c>
      <c r="B24" s="14">
        <v>3.7999999999999999E-2</v>
      </c>
      <c r="C24" s="16">
        <v>3.5999999999999997E-2</v>
      </c>
      <c r="D24" s="16">
        <v>3.5999999999999997E-2</v>
      </c>
      <c r="E24" s="17">
        <v>3.5000000000000003E-2</v>
      </c>
      <c r="F24" s="15">
        <v>3.5000000000000003E-2</v>
      </c>
      <c r="G24" s="7" t="s">
        <v>57</v>
      </c>
      <c r="H24" s="88">
        <v>3.7999999999999999E-2</v>
      </c>
      <c r="I24" s="89"/>
    </row>
    <row r="25" spans="1:9" ht="22.15" customHeight="1" x14ac:dyDescent="0.2">
      <c r="A25" s="71">
        <v>21</v>
      </c>
      <c r="B25" s="14" t="s">
        <v>57</v>
      </c>
      <c r="C25" s="16" t="s">
        <v>57</v>
      </c>
      <c r="D25" s="16" t="s">
        <v>57</v>
      </c>
      <c r="E25" s="17" t="s">
        <v>57</v>
      </c>
      <c r="F25" s="15" t="s">
        <v>57</v>
      </c>
      <c r="G25" s="7" t="s">
        <v>57</v>
      </c>
      <c r="H25" s="88" t="s">
        <v>57</v>
      </c>
      <c r="I25" s="89"/>
    </row>
    <row r="26" spans="1:9" ht="22.15" customHeight="1" x14ac:dyDescent="0.2">
      <c r="A26" s="71">
        <v>22</v>
      </c>
      <c r="B26" s="14" t="s">
        <v>57</v>
      </c>
      <c r="C26" s="16" t="s">
        <v>57</v>
      </c>
      <c r="D26" s="16" t="s">
        <v>57</v>
      </c>
      <c r="E26" s="17">
        <v>4.8000000000000001E-2</v>
      </c>
      <c r="F26" s="15">
        <v>4.4999999999999998E-2</v>
      </c>
      <c r="G26" s="7">
        <v>4.3999999999999997E-2</v>
      </c>
      <c r="H26" s="88">
        <v>7.4999999999999997E-2</v>
      </c>
      <c r="I26" s="89"/>
    </row>
    <row r="27" spans="1:9" ht="22.15" customHeight="1" x14ac:dyDescent="0.2">
      <c r="A27" s="71">
        <v>23</v>
      </c>
      <c r="B27" s="14">
        <v>4.2999999999999997E-2</v>
      </c>
      <c r="C27" s="16">
        <v>4.3999999999999997E-2</v>
      </c>
      <c r="D27" s="16" t="s">
        <v>57</v>
      </c>
      <c r="E27" s="17" t="s">
        <v>57</v>
      </c>
      <c r="F27" s="15" t="s">
        <v>57</v>
      </c>
      <c r="G27" s="7" t="s">
        <v>57</v>
      </c>
      <c r="H27" s="88">
        <v>4.3999999999999997E-2</v>
      </c>
      <c r="I27" s="89"/>
    </row>
    <row r="28" spans="1:9" ht="22.15" customHeight="1" x14ac:dyDescent="0.2">
      <c r="A28" s="71">
        <v>24</v>
      </c>
      <c r="B28" s="14" t="s">
        <v>57</v>
      </c>
      <c r="C28" s="16" t="s">
        <v>57</v>
      </c>
      <c r="D28" s="16" t="s">
        <v>57</v>
      </c>
      <c r="E28" s="17" t="s">
        <v>57</v>
      </c>
      <c r="F28" s="15" t="s">
        <v>57</v>
      </c>
      <c r="G28" s="7" t="s">
        <v>57</v>
      </c>
      <c r="H28" s="88">
        <v>5.5E-2</v>
      </c>
      <c r="I28" s="89"/>
    </row>
    <row r="29" spans="1:9" ht="22.15" customHeight="1" x14ac:dyDescent="0.2">
      <c r="A29" s="71">
        <v>25</v>
      </c>
      <c r="B29" s="14">
        <v>4.9000000000000002E-2</v>
      </c>
      <c r="C29" s="16">
        <v>4.5999999999999999E-2</v>
      </c>
      <c r="D29" s="16">
        <v>4.1000000000000002E-2</v>
      </c>
      <c r="E29" s="17">
        <v>3.7999999999999999E-2</v>
      </c>
      <c r="F29" s="15">
        <v>0.04</v>
      </c>
      <c r="G29" s="7" t="s">
        <v>57</v>
      </c>
      <c r="H29" s="88">
        <v>0.05</v>
      </c>
      <c r="I29" s="89"/>
    </row>
    <row r="30" spans="1:9" ht="22.15" customHeight="1" x14ac:dyDescent="0.2">
      <c r="A30" s="71">
        <v>26</v>
      </c>
      <c r="B30" s="14" t="s">
        <v>57</v>
      </c>
      <c r="C30" s="16" t="s">
        <v>57</v>
      </c>
      <c r="D30" s="16" t="s">
        <v>57</v>
      </c>
      <c r="E30" s="17" t="s">
        <v>57</v>
      </c>
      <c r="F30" s="15" t="s">
        <v>57</v>
      </c>
      <c r="G30" s="7" t="s">
        <v>57</v>
      </c>
      <c r="H30" s="88" t="s">
        <v>57</v>
      </c>
      <c r="I30" s="89"/>
    </row>
    <row r="31" spans="1:9" ht="22.15" customHeight="1" x14ac:dyDescent="0.2">
      <c r="A31" s="71">
        <v>27</v>
      </c>
      <c r="B31" s="14" t="s">
        <v>57</v>
      </c>
      <c r="C31" s="16" t="s">
        <v>57</v>
      </c>
      <c r="D31" s="16" t="s">
        <v>57</v>
      </c>
      <c r="E31" s="17" t="s">
        <v>57</v>
      </c>
      <c r="F31" s="15">
        <v>6.9000000000000006E-2</v>
      </c>
      <c r="G31" s="7">
        <v>4.1000000000000002E-2</v>
      </c>
      <c r="H31" s="88">
        <v>7.5999999999999998E-2</v>
      </c>
      <c r="I31" s="89"/>
    </row>
    <row r="32" spans="1:9" ht="22.15" customHeight="1" x14ac:dyDescent="0.2">
      <c r="A32" s="71">
        <v>28</v>
      </c>
      <c r="B32" s="14">
        <v>3.9E-2</v>
      </c>
      <c r="C32" s="16">
        <v>3.9E-2</v>
      </c>
      <c r="D32" s="16">
        <v>4.2000000000000003E-2</v>
      </c>
      <c r="E32" s="17" t="s">
        <v>57</v>
      </c>
      <c r="F32" s="15" t="s">
        <v>57</v>
      </c>
      <c r="G32" s="7" t="s">
        <v>57</v>
      </c>
      <c r="H32" s="88">
        <v>4.5999999999999999E-2</v>
      </c>
      <c r="I32" s="89"/>
    </row>
    <row r="33" spans="1:9" ht="22.15" customHeight="1" x14ac:dyDescent="0.2">
      <c r="A33" s="71">
        <v>29</v>
      </c>
      <c r="B33" s="14" t="s">
        <v>57</v>
      </c>
      <c r="C33" s="16" t="s">
        <v>57</v>
      </c>
      <c r="D33" s="16" t="s">
        <v>57</v>
      </c>
      <c r="E33" s="17" t="s">
        <v>57</v>
      </c>
      <c r="F33" s="15" t="s">
        <v>57</v>
      </c>
      <c r="G33" s="7" t="s">
        <v>57</v>
      </c>
      <c r="H33" s="88" t="s">
        <v>57</v>
      </c>
      <c r="I33" s="89"/>
    </row>
    <row r="34" spans="1:9" ht="22.15" customHeight="1" x14ac:dyDescent="0.2">
      <c r="A34" s="71">
        <v>30</v>
      </c>
      <c r="B34" s="14" t="s">
        <v>57</v>
      </c>
      <c r="C34" s="16">
        <v>4.5999999999999999E-2</v>
      </c>
      <c r="D34" s="16">
        <v>4.1000000000000002E-2</v>
      </c>
      <c r="E34" s="17">
        <v>0.41</v>
      </c>
      <c r="F34" s="15">
        <v>3.9E-2</v>
      </c>
      <c r="G34" s="7">
        <v>3.7999999999999999E-2</v>
      </c>
      <c r="H34" s="88">
        <v>5.5E-2</v>
      </c>
      <c r="I34" s="89"/>
    </row>
    <row r="35" spans="1:9" ht="22.15" customHeight="1" thickBot="1" x14ac:dyDescent="0.25">
      <c r="A35" s="72">
        <v>31</v>
      </c>
      <c r="B35" s="18">
        <v>3.9E-2</v>
      </c>
      <c r="C35" s="20" t="s">
        <v>57</v>
      </c>
      <c r="D35" s="20" t="s">
        <v>57</v>
      </c>
      <c r="E35" s="21" t="s">
        <v>57</v>
      </c>
      <c r="F35" s="19" t="s">
        <v>57</v>
      </c>
      <c r="G35" s="9" t="s">
        <v>57</v>
      </c>
      <c r="H35" s="126">
        <v>0.04</v>
      </c>
      <c r="I35" s="127"/>
    </row>
    <row r="36" spans="1:9" s="3" customFormat="1" ht="20.65" customHeight="1" thickTop="1" thickBot="1" x14ac:dyDescent="0.3">
      <c r="A36" s="96" t="s">
        <v>17</v>
      </c>
      <c r="B36" s="97"/>
      <c r="C36" s="98"/>
      <c r="D36" s="98"/>
      <c r="E36" s="99"/>
      <c r="F36" s="93" t="s">
        <v>13</v>
      </c>
      <c r="G36" s="94"/>
      <c r="H36" s="94"/>
      <c r="I36" s="95"/>
    </row>
    <row r="37" spans="1:9" s="22" customFormat="1" ht="36.950000000000003" customHeight="1" thickTop="1" x14ac:dyDescent="0.2">
      <c r="A37" s="106" t="s">
        <v>40</v>
      </c>
      <c r="B37" s="107"/>
      <c r="C37" s="107"/>
      <c r="D37" s="107"/>
      <c r="E37" s="24" t="s">
        <v>8</v>
      </c>
      <c r="F37" s="112" t="s">
        <v>37</v>
      </c>
      <c r="G37" s="112"/>
      <c r="H37" s="112" t="s">
        <v>38</v>
      </c>
      <c r="I37" s="112"/>
    </row>
    <row r="38" spans="1:9" s="22" customFormat="1" ht="15" x14ac:dyDescent="0.2">
      <c r="A38" s="108" t="s">
        <v>41</v>
      </c>
      <c r="B38" s="109"/>
      <c r="C38" s="109"/>
      <c r="D38" s="109"/>
      <c r="E38" s="26" t="s">
        <v>8</v>
      </c>
      <c r="F38" s="84" t="s">
        <v>8</v>
      </c>
      <c r="G38" s="120"/>
      <c r="H38" s="84" t="s">
        <v>8</v>
      </c>
      <c r="I38" s="85"/>
    </row>
    <row r="39" spans="1:9" s="22" customFormat="1" ht="22.5" customHeight="1" thickBot="1" x14ac:dyDescent="0.25">
      <c r="A39" s="110" t="s">
        <v>18</v>
      </c>
      <c r="B39" s="111"/>
      <c r="C39" s="111"/>
      <c r="D39" s="111"/>
      <c r="E39" s="25" t="s">
        <v>8</v>
      </c>
      <c r="F39" s="86"/>
      <c r="G39" s="121"/>
      <c r="H39" s="86"/>
      <c r="I39" s="87"/>
    </row>
    <row r="40" spans="1:9" s="3" customFormat="1" ht="20.25" customHeight="1" thickTop="1" thickBot="1" x14ac:dyDescent="0.3">
      <c r="A40" s="100" t="s">
        <v>15</v>
      </c>
      <c r="B40" s="101"/>
      <c r="C40" s="101"/>
      <c r="D40" s="101"/>
      <c r="E40" s="102"/>
      <c r="F40" s="115" t="s">
        <v>52</v>
      </c>
      <c r="G40" s="116"/>
      <c r="H40" s="116"/>
      <c r="I40" s="117"/>
    </row>
    <row r="41" spans="1:9" s="3" customFormat="1" ht="20.25" customHeight="1" thickTop="1" thickBot="1" x14ac:dyDescent="0.3">
      <c r="A41" s="100"/>
      <c r="B41" s="101"/>
      <c r="C41" s="101"/>
      <c r="D41" s="101"/>
      <c r="E41" s="102"/>
      <c r="F41" s="115" t="s">
        <v>53</v>
      </c>
      <c r="G41" s="116"/>
      <c r="H41" s="117"/>
      <c r="I41" s="23" t="s">
        <v>55</v>
      </c>
    </row>
    <row r="42" spans="1:9" s="3" customFormat="1" ht="21" customHeight="1" thickTop="1" thickBot="1" x14ac:dyDescent="0.3">
      <c r="A42" s="103"/>
      <c r="B42" s="104"/>
      <c r="C42" s="104"/>
      <c r="D42" s="104"/>
      <c r="E42" s="105"/>
      <c r="F42" s="115" t="s">
        <v>54</v>
      </c>
      <c r="G42" s="116"/>
      <c r="H42" s="117"/>
      <c r="I42" s="23" t="s">
        <v>56</v>
      </c>
    </row>
    <row r="43" spans="1:9" s="40" customFormat="1" ht="14.25" customHeight="1" thickTop="1" x14ac:dyDescent="0.2">
      <c r="A43" s="133" t="s">
        <v>39</v>
      </c>
      <c r="B43" s="133"/>
      <c r="C43" s="133"/>
      <c r="D43" s="133"/>
      <c r="E43" s="133"/>
      <c r="F43" s="133"/>
      <c r="G43" s="133"/>
      <c r="H43" s="133"/>
      <c r="I43" s="133"/>
    </row>
    <row r="44" spans="1:9" s="40" customFormat="1" ht="18.75" customHeight="1" x14ac:dyDescent="0.2">
      <c r="A44" s="90" t="s">
        <v>44</v>
      </c>
      <c r="B44" s="90"/>
      <c r="C44" s="90"/>
      <c r="D44" s="90"/>
      <c r="E44" s="90"/>
      <c r="F44" s="90"/>
      <c r="G44" s="90"/>
      <c r="H44" s="90"/>
      <c r="I44" s="90"/>
    </row>
    <row r="45" spans="1:9" ht="12.75" customHeight="1" x14ac:dyDescent="0.2">
      <c r="A45" s="132" t="s">
        <v>19</v>
      </c>
      <c r="B45" s="132"/>
      <c r="C45" s="132"/>
      <c r="D45" s="132"/>
      <c r="E45" s="132"/>
      <c r="F45" s="132"/>
      <c r="G45" s="132"/>
      <c r="H45" s="132"/>
      <c r="I45" s="132"/>
    </row>
    <row r="46" spans="1:9" ht="15.75" x14ac:dyDescent="0.2">
      <c r="A46" s="118" t="s">
        <v>4</v>
      </c>
      <c r="B46" s="118"/>
      <c r="C46" s="118"/>
      <c r="D46" s="118"/>
      <c r="E46" s="118"/>
      <c r="F46" s="118"/>
      <c r="G46" s="118"/>
      <c r="H46" s="73" t="s">
        <v>36</v>
      </c>
      <c r="I46" s="32"/>
    </row>
    <row r="47" spans="1:9" ht="25.5" x14ac:dyDescent="0.2">
      <c r="A47" s="61" t="s">
        <v>14</v>
      </c>
      <c r="B47" s="119" t="s">
        <v>50</v>
      </c>
      <c r="C47" s="119"/>
      <c r="D47" s="44" t="s">
        <v>51</v>
      </c>
      <c r="E47" s="45"/>
      <c r="F47" s="44" t="s">
        <v>35</v>
      </c>
      <c r="G47" s="134">
        <v>46048</v>
      </c>
      <c r="H47" s="74" t="s">
        <v>45</v>
      </c>
      <c r="I47" s="37">
        <v>0.5</v>
      </c>
    </row>
    <row r="48" spans="1:9" x14ac:dyDescent="0.2">
      <c r="A48" s="38"/>
      <c r="I48" s="31"/>
    </row>
    <row r="49" spans="1:9" ht="62.25" x14ac:dyDescent="0.2">
      <c r="A49" s="75" t="s">
        <v>7</v>
      </c>
      <c r="B49" s="76" t="s">
        <v>20</v>
      </c>
      <c r="C49" s="77" t="s">
        <v>16</v>
      </c>
      <c r="D49" s="77" t="s">
        <v>9</v>
      </c>
      <c r="E49" s="77" t="s">
        <v>0</v>
      </c>
      <c r="F49" s="77" t="s">
        <v>1</v>
      </c>
      <c r="G49" s="77" t="s">
        <v>6</v>
      </c>
      <c r="H49" s="77" t="s">
        <v>21</v>
      </c>
      <c r="I49" s="78" t="s">
        <v>22</v>
      </c>
    </row>
    <row r="50" spans="1:9" ht="15.75" thickBot="1" x14ac:dyDescent="0.25">
      <c r="A50" s="79"/>
      <c r="B50" s="80" t="s">
        <v>23</v>
      </c>
      <c r="C50" s="80" t="s">
        <v>24</v>
      </c>
      <c r="D50" s="81" t="s">
        <v>2</v>
      </c>
      <c r="E50" s="80" t="s">
        <v>25</v>
      </c>
      <c r="F50" s="80"/>
      <c r="G50" s="80" t="s">
        <v>3</v>
      </c>
      <c r="H50" s="80" t="s">
        <v>8</v>
      </c>
      <c r="I50" s="82" t="s">
        <v>26</v>
      </c>
    </row>
    <row r="51" spans="1:9" ht="24" customHeight="1" thickTop="1" x14ac:dyDescent="0.2">
      <c r="A51" s="70" t="s">
        <v>58</v>
      </c>
      <c r="B51" s="4">
        <v>1.37</v>
      </c>
      <c r="C51" s="57">
        <v>60</v>
      </c>
      <c r="D51" s="56">
        <f t="shared" ref="D51:D81" si="0">IF(B51="","",B51*C51)</f>
        <v>82.2</v>
      </c>
      <c r="E51" s="58">
        <v>6.9</v>
      </c>
      <c r="F51" s="12">
        <v>7.5</v>
      </c>
      <c r="G51" s="35">
        <f t="shared" ref="G51:G81" si="1">IF(B51="","",IF(E51&lt;12.5,(0.353*$I$47)*(12.006+EXP(2.46-0.073*E51+0.125*B51+0.389*F51)),(0.361*$I$47)*(-2.261+EXP(2.69-0.065*E51+0.111*B51+0.361*F51))))</f>
        <v>29.521047873702322</v>
      </c>
      <c r="H51" s="46" t="str">
        <f>IF(D51="","",IF(D51&gt;=G51,"YES","NO"))</f>
        <v>YES</v>
      </c>
      <c r="I51" s="49">
        <v>763</v>
      </c>
    </row>
    <row r="52" spans="1:9" ht="24" customHeight="1" x14ac:dyDescent="0.2">
      <c r="A52" s="71" t="s">
        <v>59</v>
      </c>
      <c r="B52" s="6">
        <v>1.37</v>
      </c>
      <c r="C52" s="52">
        <v>60</v>
      </c>
      <c r="D52" s="33">
        <f t="shared" si="0"/>
        <v>82.2</v>
      </c>
      <c r="E52" s="54">
        <v>7.7</v>
      </c>
      <c r="F52" s="15">
        <v>7.5</v>
      </c>
      <c r="G52" s="35">
        <f t="shared" si="1"/>
        <v>27.96660327454385</v>
      </c>
      <c r="H52" s="47" t="str">
        <f t="shared" ref="H52:H81" si="2">IF(D52="","",IF(D52&gt;=G52,"YES","NO"))</f>
        <v>YES</v>
      </c>
      <c r="I52" s="50">
        <v>762</v>
      </c>
    </row>
    <row r="53" spans="1:9" ht="24" customHeight="1" x14ac:dyDescent="0.2">
      <c r="A53" s="71" t="s">
        <v>60</v>
      </c>
      <c r="B53" s="6">
        <v>1.35</v>
      </c>
      <c r="C53" s="52">
        <v>60</v>
      </c>
      <c r="D53" s="33">
        <f t="shared" si="0"/>
        <v>81</v>
      </c>
      <c r="E53" s="54">
        <v>7.9</v>
      </c>
      <c r="F53" s="15">
        <v>7.5</v>
      </c>
      <c r="G53" s="35">
        <f t="shared" si="1"/>
        <v>27.528367858902328</v>
      </c>
      <c r="H53" s="47" t="str">
        <f t="shared" si="2"/>
        <v>YES</v>
      </c>
      <c r="I53" s="50">
        <v>762</v>
      </c>
    </row>
    <row r="54" spans="1:9" ht="24" customHeight="1" x14ac:dyDescent="0.2">
      <c r="A54" s="71" t="s">
        <v>61</v>
      </c>
      <c r="B54" s="6"/>
      <c r="C54" s="52"/>
      <c r="D54" s="33" t="str">
        <f t="shared" si="0"/>
        <v/>
      </c>
      <c r="E54" s="54"/>
      <c r="F54" s="15"/>
      <c r="G54" s="35" t="str">
        <f t="shared" si="1"/>
        <v/>
      </c>
      <c r="H54" s="47" t="str">
        <f t="shared" si="2"/>
        <v/>
      </c>
      <c r="I54" s="50"/>
    </row>
    <row r="55" spans="1:9" ht="24" customHeight="1" x14ac:dyDescent="0.2">
      <c r="A55" s="71" t="s">
        <v>62</v>
      </c>
      <c r="B55" s="6">
        <v>1.21</v>
      </c>
      <c r="C55" s="52">
        <v>60</v>
      </c>
      <c r="D55" s="33">
        <f t="shared" si="0"/>
        <v>72.599999999999994</v>
      </c>
      <c r="E55" s="54">
        <v>8.6999999999999993</v>
      </c>
      <c r="F55" s="15">
        <v>7.5</v>
      </c>
      <c r="G55" s="35">
        <f t="shared" si="1"/>
        <v>25.671173341581074</v>
      </c>
      <c r="H55" s="47" t="str">
        <f t="shared" si="2"/>
        <v>YES</v>
      </c>
      <c r="I55" s="50">
        <v>765</v>
      </c>
    </row>
    <row r="56" spans="1:9" ht="24" customHeight="1" x14ac:dyDescent="0.2">
      <c r="A56" s="71" t="s">
        <v>63</v>
      </c>
      <c r="B56" s="6">
        <v>1.32</v>
      </c>
      <c r="C56" s="52">
        <v>60</v>
      </c>
      <c r="D56" s="33">
        <f t="shared" si="0"/>
        <v>79.2</v>
      </c>
      <c r="E56" s="54">
        <v>8.6999999999999993</v>
      </c>
      <c r="F56" s="15">
        <v>7.4</v>
      </c>
      <c r="G56" s="35">
        <f t="shared" si="1"/>
        <v>25.086224233390134</v>
      </c>
      <c r="H56" s="47" t="str">
        <f t="shared" si="2"/>
        <v>YES</v>
      </c>
      <c r="I56" s="50">
        <v>765</v>
      </c>
    </row>
    <row r="57" spans="1:9" ht="24" customHeight="1" x14ac:dyDescent="0.2">
      <c r="A57" s="71" t="s">
        <v>64</v>
      </c>
      <c r="B57" s="6"/>
      <c r="C57" s="52"/>
      <c r="D57" s="33" t="str">
        <f t="shared" si="0"/>
        <v/>
      </c>
      <c r="E57" s="54"/>
      <c r="F57" s="15"/>
      <c r="G57" s="35" t="str">
        <f t="shared" si="1"/>
        <v/>
      </c>
      <c r="H57" s="47" t="str">
        <f t="shared" si="2"/>
        <v/>
      </c>
      <c r="I57" s="50"/>
    </row>
    <row r="58" spans="1:9" ht="24" customHeight="1" x14ac:dyDescent="0.2">
      <c r="A58" s="71" t="s">
        <v>66</v>
      </c>
      <c r="B58" s="6">
        <v>1.59</v>
      </c>
      <c r="C58" s="52">
        <v>60</v>
      </c>
      <c r="D58" s="33">
        <f t="shared" si="0"/>
        <v>95.4</v>
      </c>
      <c r="E58" s="54">
        <v>9</v>
      </c>
      <c r="F58" s="15">
        <v>7.4</v>
      </c>
      <c r="G58" s="35">
        <f t="shared" si="1"/>
        <v>25.360004083286359</v>
      </c>
      <c r="H58" s="47" t="str">
        <f t="shared" si="2"/>
        <v>YES</v>
      </c>
      <c r="I58" s="50">
        <v>769</v>
      </c>
    </row>
    <row r="59" spans="1:9" ht="24" customHeight="1" x14ac:dyDescent="0.2">
      <c r="A59" s="71" t="s">
        <v>65</v>
      </c>
      <c r="B59" s="6"/>
      <c r="C59" s="52"/>
      <c r="D59" s="33" t="str">
        <f t="shared" si="0"/>
        <v/>
      </c>
      <c r="E59" s="54"/>
      <c r="F59" s="15"/>
      <c r="G59" s="35" t="str">
        <f t="shared" si="1"/>
        <v/>
      </c>
      <c r="H59" s="47" t="str">
        <f t="shared" si="2"/>
        <v/>
      </c>
      <c r="I59" s="50"/>
    </row>
    <row r="60" spans="1:9" ht="24" customHeight="1" x14ac:dyDescent="0.2">
      <c r="A60" s="71" t="s">
        <v>67</v>
      </c>
      <c r="B60" s="6">
        <v>1.57</v>
      </c>
      <c r="C60" s="52">
        <v>60</v>
      </c>
      <c r="D60" s="33">
        <f t="shared" si="0"/>
        <v>94.2</v>
      </c>
      <c r="E60" s="54">
        <v>8.4</v>
      </c>
      <c r="F60" s="15">
        <v>7.5</v>
      </c>
      <c r="G60" s="35">
        <f t="shared" si="1"/>
        <v>27.300710075883746</v>
      </c>
      <c r="H60" s="47" t="str">
        <f t="shared" si="2"/>
        <v>YES</v>
      </c>
      <c r="I60" s="50">
        <v>758</v>
      </c>
    </row>
    <row r="61" spans="1:9" ht="24" customHeight="1" x14ac:dyDescent="0.2">
      <c r="A61" s="71" t="s">
        <v>68</v>
      </c>
      <c r="B61" s="6">
        <v>1.3</v>
      </c>
      <c r="C61" s="52">
        <v>60</v>
      </c>
      <c r="D61" s="33">
        <f t="shared" si="0"/>
        <v>78</v>
      </c>
      <c r="E61" s="54">
        <v>7.3</v>
      </c>
      <c r="F61" s="15">
        <v>7.5</v>
      </c>
      <c r="G61" s="35">
        <f t="shared" si="1"/>
        <v>28.500627340310487</v>
      </c>
      <c r="H61" s="47" t="str">
        <f t="shared" si="2"/>
        <v>YES</v>
      </c>
      <c r="I61" s="50">
        <v>758</v>
      </c>
    </row>
    <row r="62" spans="1:9" ht="24" customHeight="1" x14ac:dyDescent="0.2">
      <c r="A62" s="71" t="s">
        <v>69</v>
      </c>
      <c r="B62" s="6">
        <v>1.52</v>
      </c>
      <c r="C62" s="52">
        <v>60</v>
      </c>
      <c r="D62" s="33">
        <f t="shared" si="0"/>
        <v>91.2</v>
      </c>
      <c r="E62" s="54">
        <v>7.6</v>
      </c>
      <c r="F62" s="15">
        <v>7.5</v>
      </c>
      <c r="G62" s="35">
        <f t="shared" si="1"/>
        <v>28.648778559261</v>
      </c>
      <c r="H62" s="47" t="str">
        <f t="shared" si="2"/>
        <v>YES</v>
      </c>
      <c r="I62" s="50">
        <v>765</v>
      </c>
    </row>
    <row r="63" spans="1:9" ht="24" customHeight="1" x14ac:dyDescent="0.2">
      <c r="A63" s="71" t="s">
        <v>70</v>
      </c>
      <c r="B63" s="6">
        <v>1.31</v>
      </c>
      <c r="C63" s="52">
        <v>60</v>
      </c>
      <c r="D63" s="33">
        <f t="shared" si="0"/>
        <v>78.600000000000009</v>
      </c>
      <c r="E63" s="54">
        <v>6.6</v>
      </c>
      <c r="F63" s="15">
        <v>7.4</v>
      </c>
      <c r="G63" s="35">
        <f t="shared" si="1"/>
        <v>28.857856414726644</v>
      </c>
      <c r="H63" s="47" t="str">
        <f t="shared" si="2"/>
        <v>YES</v>
      </c>
      <c r="I63" s="50">
        <v>765</v>
      </c>
    </row>
    <row r="64" spans="1:9" ht="24" customHeight="1" x14ac:dyDescent="0.2">
      <c r="A64" s="71" t="s">
        <v>71</v>
      </c>
      <c r="B64" s="6"/>
      <c r="C64" s="52"/>
      <c r="D64" s="33" t="str">
        <f t="shared" si="0"/>
        <v/>
      </c>
      <c r="E64" s="54"/>
      <c r="F64" s="15"/>
      <c r="G64" s="35" t="str">
        <f t="shared" si="1"/>
        <v/>
      </c>
      <c r="H64" s="47" t="str">
        <f t="shared" si="2"/>
        <v/>
      </c>
      <c r="I64" s="50"/>
    </row>
    <row r="65" spans="1:9" ht="24" customHeight="1" x14ac:dyDescent="0.2">
      <c r="A65" s="71" t="s">
        <v>72</v>
      </c>
      <c r="B65" s="6">
        <v>1.55</v>
      </c>
      <c r="C65" s="52">
        <v>60</v>
      </c>
      <c r="D65" s="33">
        <f t="shared" si="0"/>
        <v>93</v>
      </c>
      <c r="E65" s="54">
        <v>7.1</v>
      </c>
      <c r="F65" s="15">
        <v>7.5</v>
      </c>
      <c r="G65" s="35">
        <f t="shared" si="1"/>
        <v>29.738380921029741</v>
      </c>
      <c r="H65" s="47" t="str">
        <f t="shared" si="2"/>
        <v>YES</v>
      </c>
      <c r="I65" s="50">
        <v>775</v>
      </c>
    </row>
    <row r="66" spans="1:9" ht="24" customHeight="1" x14ac:dyDescent="0.2">
      <c r="A66" s="71" t="s">
        <v>73</v>
      </c>
      <c r="B66" s="6">
        <v>1.3</v>
      </c>
      <c r="C66" s="52">
        <v>60</v>
      </c>
      <c r="D66" s="33">
        <f t="shared" si="0"/>
        <v>78</v>
      </c>
      <c r="E66" s="54">
        <v>6.3</v>
      </c>
      <c r="F66" s="15">
        <v>7.5</v>
      </c>
      <c r="G66" s="35">
        <f t="shared" si="1"/>
        <v>30.498517675374156</v>
      </c>
      <c r="H66" s="47" t="str">
        <f t="shared" si="2"/>
        <v>YES</v>
      </c>
      <c r="I66" s="50">
        <v>775</v>
      </c>
    </row>
    <row r="67" spans="1:9" ht="24" customHeight="1" x14ac:dyDescent="0.2">
      <c r="A67" s="71" t="s">
        <v>74</v>
      </c>
      <c r="B67" s="6">
        <v>1.41</v>
      </c>
      <c r="C67" s="52">
        <v>60</v>
      </c>
      <c r="D67" s="33">
        <f t="shared" si="0"/>
        <v>84.6</v>
      </c>
      <c r="E67" s="54">
        <v>6.9</v>
      </c>
      <c r="F67" s="15">
        <v>7.5</v>
      </c>
      <c r="G67" s="35">
        <f t="shared" si="1"/>
        <v>29.658400914520833</v>
      </c>
      <c r="H67" s="47" t="str">
        <f t="shared" si="2"/>
        <v>YES</v>
      </c>
      <c r="I67" s="50">
        <v>768</v>
      </c>
    </row>
    <row r="68" spans="1:9" ht="24" customHeight="1" x14ac:dyDescent="0.2">
      <c r="A68" s="71" t="s">
        <v>75</v>
      </c>
      <c r="B68" s="6">
        <v>1.2</v>
      </c>
      <c r="C68" s="52">
        <v>60</v>
      </c>
      <c r="D68" s="33">
        <f t="shared" si="0"/>
        <v>72</v>
      </c>
      <c r="E68" s="54">
        <v>5.9</v>
      </c>
      <c r="F68" s="15">
        <v>7.5</v>
      </c>
      <c r="G68" s="35">
        <f t="shared" si="1"/>
        <v>30.976434130528393</v>
      </c>
      <c r="H68" s="47" t="str">
        <f t="shared" si="2"/>
        <v>YES</v>
      </c>
      <c r="I68" s="50">
        <v>768</v>
      </c>
    </row>
    <row r="69" spans="1:9" ht="24" customHeight="1" x14ac:dyDescent="0.2">
      <c r="A69" s="71" t="s">
        <v>76</v>
      </c>
      <c r="B69" s="6">
        <v>1.53</v>
      </c>
      <c r="C69" s="52">
        <v>60</v>
      </c>
      <c r="D69" s="33">
        <f t="shared" si="0"/>
        <v>91.8</v>
      </c>
      <c r="E69" s="54">
        <v>6.4</v>
      </c>
      <c r="F69" s="15">
        <v>7.5</v>
      </c>
      <c r="G69" s="35">
        <f t="shared" si="1"/>
        <v>31.113832725724091</v>
      </c>
      <c r="H69" s="47" t="str">
        <f t="shared" si="2"/>
        <v>YES</v>
      </c>
      <c r="I69" s="50">
        <v>763</v>
      </c>
    </row>
    <row r="70" spans="1:9" ht="24" customHeight="1" x14ac:dyDescent="0.2">
      <c r="A70" s="71" t="s">
        <v>77</v>
      </c>
      <c r="B70" s="6">
        <v>1.2</v>
      </c>
      <c r="C70" s="52">
        <v>60</v>
      </c>
      <c r="D70" s="33">
        <f t="shared" si="0"/>
        <v>72</v>
      </c>
      <c r="E70" s="54">
        <v>5.8</v>
      </c>
      <c r="F70" s="15">
        <v>7.5</v>
      </c>
      <c r="G70" s="35">
        <f t="shared" si="1"/>
        <v>31.187863748162751</v>
      </c>
      <c r="H70" s="47" t="str">
        <f t="shared" si="2"/>
        <v>YES</v>
      </c>
      <c r="I70" s="50">
        <v>763</v>
      </c>
    </row>
    <row r="71" spans="1:9" ht="24" customHeight="1" x14ac:dyDescent="0.2">
      <c r="A71" s="71" t="s">
        <v>78</v>
      </c>
      <c r="B71" s="6"/>
      <c r="C71" s="52"/>
      <c r="D71" s="33" t="str">
        <f t="shared" si="0"/>
        <v/>
      </c>
      <c r="E71" s="54"/>
      <c r="F71" s="15"/>
      <c r="G71" s="35" t="str">
        <f t="shared" si="1"/>
        <v/>
      </c>
      <c r="H71" s="47" t="str">
        <f t="shared" si="2"/>
        <v/>
      </c>
      <c r="I71" s="50"/>
    </row>
    <row r="72" spans="1:9" ht="24" customHeight="1" x14ac:dyDescent="0.2">
      <c r="A72" s="71" t="s">
        <v>79</v>
      </c>
      <c r="B72" s="6">
        <v>1.46</v>
      </c>
      <c r="C72" s="52">
        <v>60</v>
      </c>
      <c r="D72" s="33">
        <f t="shared" si="0"/>
        <v>87.6</v>
      </c>
      <c r="E72" s="54">
        <v>6.5</v>
      </c>
      <c r="F72" s="15">
        <v>7.6</v>
      </c>
      <c r="G72" s="35">
        <f t="shared" si="1"/>
        <v>31.783990701773842</v>
      </c>
      <c r="H72" s="47" t="str">
        <f t="shared" si="2"/>
        <v>YES</v>
      </c>
      <c r="I72" s="50">
        <v>767</v>
      </c>
    </row>
    <row r="73" spans="1:9" ht="24" customHeight="1" x14ac:dyDescent="0.2">
      <c r="A73" s="71" t="s">
        <v>80</v>
      </c>
      <c r="B73" s="6">
        <v>1.26</v>
      </c>
      <c r="C73" s="52">
        <v>60</v>
      </c>
      <c r="D73" s="33">
        <f t="shared" si="0"/>
        <v>75.599999999999994</v>
      </c>
      <c r="E73" s="54">
        <v>5.7</v>
      </c>
      <c r="F73" s="15">
        <v>7.6</v>
      </c>
      <c r="G73" s="35">
        <f t="shared" si="1"/>
        <v>32.791531692531194</v>
      </c>
      <c r="H73" s="47" t="str">
        <f t="shared" si="2"/>
        <v>YES</v>
      </c>
      <c r="I73" s="50">
        <v>767</v>
      </c>
    </row>
    <row r="74" spans="1:9" ht="24" customHeight="1" x14ac:dyDescent="0.2">
      <c r="A74" s="71" t="s">
        <v>81</v>
      </c>
      <c r="B74" s="6"/>
      <c r="C74" s="52"/>
      <c r="D74" s="33" t="str">
        <f t="shared" si="0"/>
        <v/>
      </c>
      <c r="E74" s="54"/>
      <c r="F74" s="15"/>
      <c r="G74" s="35" t="str">
        <f t="shared" si="1"/>
        <v/>
      </c>
      <c r="H74" s="47" t="str">
        <f t="shared" si="2"/>
        <v/>
      </c>
      <c r="I74" s="50"/>
    </row>
    <row r="75" spans="1:9" ht="24" customHeight="1" x14ac:dyDescent="0.2">
      <c r="A75" s="71" t="s">
        <v>82</v>
      </c>
      <c r="B75" s="6">
        <v>1.45</v>
      </c>
      <c r="C75" s="52">
        <v>60</v>
      </c>
      <c r="D75" s="33">
        <f t="shared" si="0"/>
        <v>87</v>
      </c>
      <c r="E75" s="54">
        <v>6.4</v>
      </c>
      <c r="F75" s="15">
        <v>7.6</v>
      </c>
      <c r="G75" s="35">
        <f t="shared" si="1"/>
        <v>31.964007540417949</v>
      </c>
      <c r="H75" s="47" t="str">
        <f t="shared" si="2"/>
        <v>YES</v>
      </c>
      <c r="I75" s="50">
        <v>766</v>
      </c>
    </row>
    <row r="76" spans="1:9" ht="24" customHeight="1" x14ac:dyDescent="0.2">
      <c r="A76" s="71" t="s">
        <v>83</v>
      </c>
      <c r="B76" s="6"/>
      <c r="C76" s="52"/>
      <c r="D76" s="33" t="str">
        <f t="shared" si="0"/>
        <v/>
      </c>
      <c r="E76" s="54"/>
      <c r="F76" s="15"/>
      <c r="G76" s="35" t="str">
        <f t="shared" si="1"/>
        <v/>
      </c>
      <c r="H76" s="47" t="str">
        <f t="shared" si="2"/>
        <v/>
      </c>
      <c r="I76" s="50"/>
    </row>
    <row r="77" spans="1:9" ht="24" customHeight="1" x14ac:dyDescent="0.2">
      <c r="A77" s="71" t="s">
        <v>84</v>
      </c>
      <c r="B77" s="6">
        <v>1.55</v>
      </c>
      <c r="C77" s="52">
        <v>60</v>
      </c>
      <c r="D77" s="33">
        <f t="shared" si="0"/>
        <v>93</v>
      </c>
      <c r="E77" s="54">
        <v>6</v>
      </c>
      <c r="F77" s="15">
        <v>7.6</v>
      </c>
      <c r="G77" s="35">
        <f t="shared" si="1"/>
        <v>33.234854912278017</v>
      </c>
      <c r="H77" s="47" t="str">
        <f t="shared" si="2"/>
        <v>YES</v>
      </c>
      <c r="I77" s="50">
        <v>758</v>
      </c>
    </row>
    <row r="78" spans="1:9" ht="24" customHeight="1" x14ac:dyDescent="0.2">
      <c r="A78" s="71" t="s">
        <v>85</v>
      </c>
      <c r="B78" s="6">
        <v>1.3</v>
      </c>
      <c r="C78" s="52">
        <v>60</v>
      </c>
      <c r="D78" s="33">
        <f t="shared" si="0"/>
        <v>78</v>
      </c>
      <c r="E78" s="54">
        <v>4.8</v>
      </c>
      <c r="F78" s="15">
        <v>7.7</v>
      </c>
      <c r="G78" s="35">
        <f t="shared" si="1"/>
        <v>36.344374768723299</v>
      </c>
      <c r="H78" s="47" t="str">
        <f t="shared" si="2"/>
        <v>YES</v>
      </c>
      <c r="I78" s="50">
        <v>758</v>
      </c>
    </row>
    <row r="79" spans="1:9" ht="24" customHeight="1" x14ac:dyDescent="0.2">
      <c r="A79" s="71" t="s">
        <v>86</v>
      </c>
      <c r="B79" s="6"/>
      <c r="C79" s="52"/>
      <c r="D79" s="33" t="str">
        <f t="shared" si="0"/>
        <v/>
      </c>
      <c r="E79" s="54"/>
      <c r="F79" s="15"/>
      <c r="G79" s="35" t="str">
        <f t="shared" si="1"/>
        <v/>
      </c>
      <c r="H79" s="47" t="str">
        <f t="shared" si="2"/>
        <v/>
      </c>
      <c r="I79" s="50"/>
    </row>
    <row r="80" spans="1:9" ht="24" customHeight="1" x14ac:dyDescent="0.2">
      <c r="A80" s="71" t="s">
        <v>87</v>
      </c>
      <c r="B80" s="6">
        <v>1.62</v>
      </c>
      <c r="C80" s="52">
        <v>60</v>
      </c>
      <c r="D80" s="33">
        <f t="shared" si="0"/>
        <v>97.2</v>
      </c>
      <c r="E80" s="54">
        <v>5.8</v>
      </c>
      <c r="F80" s="15">
        <v>7.6</v>
      </c>
      <c r="G80" s="35">
        <f t="shared" si="1"/>
        <v>33.969957672309519</v>
      </c>
      <c r="H80" s="47" t="str">
        <f t="shared" si="2"/>
        <v>YES</v>
      </c>
      <c r="I80" s="50">
        <v>758</v>
      </c>
    </row>
    <row r="81" spans="1:9" ht="24" customHeight="1" thickBot="1" x14ac:dyDescent="0.25">
      <c r="A81" s="72" t="s">
        <v>88</v>
      </c>
      <c r="B81" s="8">
        <v>1.06</v>
      </c>
      <c r="C81" s="53">
        <v>60</v>
      </c>
      <c r="D81" s="34">
        <f t="shared" si="0"/>
        <v>63.6</v>
      </c>
      <c r="E81" s="55">
        <v>6.4</v>
      </c>
      <c r="F81" s="19">
        <v>7.7</v>
      </c>
      <c r="G81" s="34">
        <f t="shared" si="1"/>
        <v>31.67147787107583</v>
      </c>
      <c r="H81" s="48" t="str">
        <f t="shared" si="2"/>
        <v>YES</v>
      </c>
      <c r="I81" s="51">
        <v>758</v>
      </c>
    </row>
    <row r="82" spans="1:9" ht="19.5" thickTop="1" x14ac:dyDescent="0.35">
      <c r="A82" s="27" t="s">
        <v>43</v>
      </c>
      <c r="B82" s="28"/>
      <c r="C82" s="28"/>
      <c r="D82" s="83"/>
      <c r="E82" s="29"/>
      <c r="F82" s="30"/>
      <c r="G82" s="29"/>
      <c r="H82" s="113" t="s">
        <v>46</v>
      </c>
      <c r="I82" s="114"/>
    </row>
    <row r="83" spans="1:9" ht="27" customHeight="1" x14ac:dyDescent="0.2">
      <c r="A83" s="91" t="s">
        <v>47</v>
      </c>
      <c r="B83" s="91"/>
      <c r="C83" s="91"/>
      <c r="D83" s="91"/>
      <c r="E83" s="91"/>
      <c r="F83" s="91"/>
      <c r="G83" s="91"/>
      <c r="H83" s="91"/>
      <c r="I83" s="91"/>
    </row>
    <row r="84" spans="1:9" ht="15" x14ac:dyDescent="0.25">
      <c r="A84" s="131" t="s">
        <v>11</v>
      </c>
      <c r="B84" s="131"/>
      <c r="C84" s="131"/>
      <c r="D84" s="131"/>
      <c r="E84" s="131"/>
      <c r="F84" s="131"/>
      <c r="G84" s="131"/>
      <c r="H84" s="131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19:I19"/>
    <mergeCell ref="H20:I20"/>
    <mergeCell ref="H21:I21"/>
    <mergeCell ref="F3:G3"/>
    <mergeCell ref="H4:I4"/>
    <mergeCell ref="H5:I5"/>
    <mergeCell ref="H6:I6"/>
    <mergeCell ref="H7:I7"/>
    <mergeCell ref="H8:I8"/>
    <mergeCell ref="H10:I10"/>
    <mergeCell ref="H11:I11"/>
    <mergeCell ref="H12:I12"/>
    <mergeCell ref="H16:I16"/>
    <mergeCell ref="H17:I1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Water Treatment Plant</cp:lastModifiedBy>
  <cp:lastPrinted>2018-07-02T22:43:34Z</cp:lastPrinted>
  <dcterms:created xsi:type="dcterms:W3CDTF">2008-11-12T20:47:25Z</dcterms:created>
  <dcterms:modified xsi:type="dcterms:W3CDTF">2026-02-03T22:58:16Z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