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<sst xmlns="http://schemas.openxmlformats.org/spreadsheetml/2006/main" count="226" uniqueCount="65">
  <si>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</si>
  <si>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</si>
  <si>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</si>
  <si>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</si>
  <si>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</si>
  <si>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</si>
  <si>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</si>
  <si>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</si>
  <si>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</si>
  <si>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</si>
  <si>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</si>
  <si>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</si>
  <si>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</si>
  <si>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</si>
  <si>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</si>
  <si>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</si>
  <si>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</si>
  <si>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</si>
  <si>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</si>
  <si>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</si>
  <si>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</si>
  <si>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</si>
  <si>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</si>
  <si>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</si>
  <si>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</si>
  <si>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</si>
  <si>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</si>
  <si>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</si>
  <si>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</si>
  <si>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</si>
  <si>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</si>
  <si>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</si>
  <si>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</si>
  <si>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</si>
  <si>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</si>
  <si>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</si>
  <si>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</si>
  <si>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</si>
  <si>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</si>
  <si>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</si>
  <si>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</si>
  <si>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</si>
  <si>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</si>
  <si>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</si>
  <si>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</si>
  <si>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</si>
  <si>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</si>
  <si>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</si>
  <si>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</si>
  <si>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</si>
  <si>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Lincoln</t>
  </si>
  <si>
    <t>C</t>
  </si>
  <si>
    <t>OFF</t>
  </si>
  <si>
    <t>Plant off Buying water fromToledo</t>
  </si>
  <si>
    <t>CERT #:t-09229</t>
  </si>
  <si>
    <t>PRINTED NAME: Lary Estes</t>
  </si>
  <si>
    <t>PHONE #: (  541        ) 563-7715</t>
  </si>
  <si>
    <t xml:space="preserve">Yes </t>
  </si>
  <si>
    <t>off</t>
  </si>
  <si>
    <t>Off</t>
  </si>
  <si>
    <t>Plant off Buying water from Newport</t>
  </si>
  <si>
    <t>Newport Water Bought</t>
  </si>
  <si>
    <t>SealRock Water District</t>
  </si>
  <si>
    <t xml:space="preserve">ID#: </t>
  </si>
  <si>
    <t>41-00798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</si>
</sst>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39</xdr:row>
      <xdr:rowOff>133350</xdr:rowOff>
    </xdr:from>
    <xdr:to>
      <xdr:col>6</xdr:col>
      <xdr:colOff>190500</xdr:colOff>
      <xdr:row>39</xdr:row>
      <xdr:rowOff>133350</xdr:rowOff>
    </xdr:to>
    <xdr:pic>
      <xdr:nvPicPr>
        <xdr:cNvPr id="1" name="In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85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38</xdr:row>
      <xdr:rowOff>285750</xdr:rowOff>
    </xdr:from>
    <xdr:to>
      <xdr:col>7</xdr:col>
      <xdr:colOff>581025</xdr:colOff>
      <xdr:row>40</xdr:row>
      <xdr:rowOff>95250</xdr:rowOff>
    </xdr:to>
    <xdr:pic>
      <xdr:nvPicPr>
        <xdr:cNvPr id="2" name="In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725025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39</xdr:row>
      <xdr:rowOff>85725</xdr:rowOff>
    </xdr:from>
    <xdr:to>
      <xdr:col>7</xdr:col>
      <xdr:colOff>171450</xdr:colOff>
      <xdr:row>39</xdr:row>
      <xdr:rowOff>85725</xdr:rowOff>
    </xdr:to>
    <xdr:pic>
      <xdr:nvPicPr>
        <xdr:cNvPr id="3" name="In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9810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71">
      <selection activeCell="F3" sqref="F3:G3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3" t="s">
        <v>45</v>
      </c>
      <c r="B1" s="103"/>
      <c r="C1" s="103"/>
      <c r="D1" s="103"/>
      <c r="E1" s="103"/>
      <c r="F1" s="103"/>
      <c r="G1" s="103"/>
      <c r="H1" s="57" t="s">
        <v>4</v>
      </c>
      <c r="I1" s="37" t="s">
        <v>50</v>
      </c>
    </row>
    <row r="2" spans="1:9" s="3" customFormat="1" ht="15.75" customHeight="1">
      <c r="A2" s="89" t="s">
        <v>35</v>
      </c>
      <c r="B2" s="89"/>
      <c r="C2" s="89"/>
      <c r="D2" s="89"/>
      <c r="E2" s="89"/>
      <c r="F2" s="89"/>
      <c r="G2" s="89"/>
      <c r="H2" s="58" t="s">
        <v>43</v>
      </c>
      <c r="I2" s="87">
        <v>44896</v>
      </c>
    </row>
    <row r="3" spans="1:9" s="3" customFormat="1" ht="15.75" customHeight="1">
      <c r="A3" s="59" t="s">
        <v>19</v>
      </c>
      <c r="B3" s="132" t="s">
        <v>62</v>
      </c>
      <c r="C3" s="132"/>
      <c r="D3" s="132"/>
      <c r="E3" s="60" t="s">
        <v>63</v>
      </c>
      <c r="F3" s="133" t="s">
        <v>64</v>
      </c>
      <c r="G3" s="134"/>
      <c r="H3" s="36" t="s">
        <v>42</v>
      </c>
      <c r="I3" s="38" t="s">
        <v>51</v>
      </c>
    </row>
    <row r="4" spans="1:9" s="4" customFormat="1" ht="31.5" customHeight="1" thickBot="1">
      <c r="A4" s="61" t="s">
        <v>12</v>
      </c>
      <c r="B4" s="62" t="s">
        <v>24</v>
      </c>
      <c r="C4" s="63" t="s">
        <v>25</v>
      </c>
      <c r="D4" s="63" t="s">
        <v>26</v>
      </c>
      <c r="E4" s="63" t="s">
        <v>27</v>
      </c>
      <c r="F4" s="63" t="s">
        <v>28</v>
      </c>
      <c r="G4" s="64" t="s">
        <v>29</v>
      </c>
      <c r="H4" s="121" t="s">
        <v>30</v>
      </c>
      <c r="I4" s="122"/>
    </row>
    <row r="5" spans="1:9" ht="18.75" customHeight="1" thickTop="1">
      <c r="A5" s="65">
        <v>1</v>
      </c>
      <c r="B5" s="28" t="s">
        <v>52</v>
      </c>
      <c r="C5" s="30" t="s">
        <v>52</v>
      </c>
      <c r="D5" s="30" t="s">
        <v>52</v>
      </c>
      <c r="E5" s="30" t="s">
        <v>52</v>
      </c>
      <c r="F5" s="30" t="s">
        <v>52</v>
      </c>
      <c r="G5" s="32" t="s">
        <v>52</v>
      </c>
      <c r="H5" s="123" t="s">
        <v>53</v>
      </c>
      <c r="I5" s="124"/>
    </row>
    <row r="6" spans="1:9" ht="18.75" customHeight="1">
      <c r="A6" s="66">
        <v>2</v>
      </c>
      <c r="B6" s="28" t="s">
        <v>52</v>
      </c>
      <c r="C6" s="29" t="s">
        <v>52</v>
      </c>
      <c r="D6" s="30" t="s">
        <v>52</v>
      </c>
      <c r="E6" s="31" t="s">
        <v>52</v>
      </c>
      <c r="F6" s="29" t="s">
        <v>52</v>
      </c>
      <c r="G6" s="32" t="s">
        <v>52</v>
      </c>
      <c r="H6" s="125" t="s">
        <v>53</v>
      </c>
      <c r="I6" s="126"/>
    </row>
    <row r="7" spans="1:9" ht="18.75" customHeight="1">
      <c r="A7" s="67">
        <v>3</v>
      </c>
      <c r="B7" s="10" t="s">
        <v>52</v>
      </c>
      <c r="C7" s="11" t="s">
        <v>52</v>
      </c>
      <c r="D7" s="12" t="s">
        <v>52</v>
      </c>
      <c r="E7" s="13" t="s">
        <v>52</v>
      </c>
      <c r="F7" s="11" t="s">
        <v>52</v>
      </c>
      <c r="G7" s="7" t="s">
        <v>52</v>
      </c>
      <c r="H7" s="130" t="s">
        <v>53</v>
      </c>
      <c r="I7" s="131"/>
    </row>
    <row r="8" spans="1:9" ht="18.75" customHeight="1">
      <c r="A8" s="67">
        <v>4</v>
      </c>
      <c r="B8" s="10" t="s">
        <v>52</v>
      </c>
      <c r="C8" s="11" t="s">
        <v>52</v>
      </c>
      <c r="D8" s="12" t="s">
        <v>52</v>
      </c>
      <c r="E8" s="13" t="s">
        <v>52</v>
      </c>
      <c r="F8" s="11" t="s">
        <v>52</v>
      </c>
      <c r="G8" s="7" t="s">
        <v>52</v>
      </c>
      <c r="H8" s="130" t="s">
        <v>53</v>
      </c>
      <c r="I8" s="131"/>
    </row>
    <row r="9" spans="1:9" ht="18.75" customHeight="1">
      <c r="A9" s="67">
        <v>5</v>
      </c>
      <c r="B9" s="10" t="s">
        <v>52</v>
      </c>
      <c r="C9" s="11" t="s">
        <v>52</v>
      </c>
      <c r="D9" s="12" t="s">
        <v>52</v>
      </c>
      <c r="E9" s="13" t="s">
        <v>52</v>
      </c>
      <c r="F9" s="11" t="s">
        <v>52</v>
      </c>
      <c r="G9" s="7" t="s">
        <v>52</v>
      </c>
      <c r="H9" s="130" t="s">
        <v>53</v>
      </c>
      <c r="I9" s="131"/>
    </row>
    <row r="10" spans="1:9" ht="18.75" customHeight="1">
      <c r="A10" s="67">
        <v>6</v>
      </c>
      <c r="B10" s="10" t="s">
        <v>52</v>
      </c>
      <c r="C10" s="11" t="s">
        <v>52</v>
      </c>
      <c r="D10" s="12">
        <v>0.03</v>
      </c>
      <c r="E10" s="13">
        <v>0.03</v>
      </c>
      <c r="F10" s="11">
        <v>0.04</v>
      </c>
      <c r="G10" s="7" t="s">
        <v>52</v>
      </c>
      <c r="H10" s="130">
        <v>0.04</v>
      </c>
      <c r="I10" s="131"/>
    </row>
    <row r="11" spans="1:9" ht="18.75" customHeight="1">
      <c r="A11" s="67">
        <v>7</v>
      </c>
      <c r="B11" s="10" t="s">
        <v>52</v>
      </c>
      <c r="C11" s="11" t="s">
        <v>52</v>
      </c>
      <c r="D11" s="12">
        <v>0.03</v>
      </c>
      <c r="E11" s="13">
        <v>0.03</v>
      </c>
      <c r="F11" s="11" t="s">
        <v>52</v>
      </c>
      <c r="G11" s="7" t="s">
        <v>52</v>
      </c>
      <c r="H11" s="130">
        <v>0.03</v>
      </c>
      <c r="I11" s="131"/>
    </row>
    <row r="12" spans="1:9" ht="18.75" customHeight="1">
      <c r="A12" s="67">
        <v>8</v>
      </c>
      <c r="B12" s="10" t="s">
        <v>52</v>
      </c>
      <c r="C12" s="11" t="s">
        <v>52</v>
      </c>
      <c r="D12" s="12">
        <v>0.02</v>
      </c>
      <c r="E12" s="13">
        <v>0.02</v>
      </c>
      <c r="F12" s="11">
        <v>0.02</v>
      </c>
      <c r="G12" s="7" t="s">
        <v>52</v>
      </c>
      <c r="H12" s="130">
        <v>0.02</v>
      </c>
      <c r="I12" s="131"/>
    </row>
    <row r="13" spans="1:9" ht="18.75" customHeight="1">
      <c r="A13" s="67">
        <v>9</v>
      </c>
      <c r="B13" s="10" t="s">
        <v>52</v>
      </c>
      <c r="C13" s="11" t="s">
        <v>52</v>
      </c>
      <c r="D13" s="12">
        <v>0.02</v>
      </c>
      <c r="E13" s="13">
        <v>0.02</v>
      </c>
      <c r="F13" s="11">
        <v>0.02</v>
      </c>
      <c r="G13" s="7" t="s">
        <v>52</v>
      </c>
      <c r="H13" s="130">
        <v>0.02</v>
      </c>
      <c r="I13" s="131"/>
    </row>
    <row r="14" spans="1:9" ht="18.75" customHeight="1">
      <c r="A14" s="67">
        <v>10</v>
      </c>
      <c r="B14" s="10" t="s">
        <v>52</v>
      </c>
      <c r="C14" s="11" t="s">
        <v>52</v>
      </c>
      <c r="D14" s="12">
        <v>0.02</v>
      </c>
      <c r="E14" s="13">
        <v>0.02</v>
      </c>
      <c r="F14" s="11">
        <v>0.02</v>
      </c>
      <c r="G14" s="7" t="s">
        <v>52</v>
      </c>
      <c r="H14" s="130">
        <v>0.02</v>
      </c>
      <c r="I14" s="131"/>
    </row>
    <row r="15" spans="1:9" ht="18.75" customHeight="1">
      <c r="A15" s="67">
        <v>11</v>
      </c>
      <c r="B15" s="10" t="s">
        <v>52</v>
      </c>
      <c r="C15" s="11" t="s">
        <v>52</v>
      </c>
      <c r="D15" s="12" t="s">
        <v>52</v>
      </c>
      <c r="E15" s="13" t="s">
        <v>52</v>
      </c>
      <c r="F15" s="11" t="s">
        <v>52</v>
      </c>
      <c r="G15" s="7" t="s">
        <v>52</v>
      </c>
      <c r="H15" s="130" t="s">
        <v>52</v>
      </c>
      <c r="I15" s="131"/>
    </row>
    <row r="16" spans="1:9" ht="18.75" customHeight="1">
      <c r="A16" s="67">
        <v>12</v>
      </c>
      <c r="B16" s="10" t="s">
        <v>52</v>
      </c>
      <c r="C16" s="11" t="s">
        <v>52</v>
      </c>
      <c r="D16" s="12" t="s">
        <v>52</v>
      </c>
      <c r="E16" s="13">
        <v>0.02</v>
      </c>
      <c r="F16" s="11">
        <v>0.02</v>
      </c>
      <c r="G16" s="7" t="s">
        <v>52</v>
      </c>
      <c r="H16" s="130">
        <v>0.02</v>
      </c>
      <c r="I16" s="131"/>
    </row>
    <row r="17" spans="1:9" ht="18.75" customHeight="1">
      <c r="A17" s="67">
        <v>13</v>
      </c>
      <c r="B17" s="10" t="s">
        <v>52</v>
      </c>
      <c r="C17" s="11" t="s">
        <v>52</v>
      </c>
      <c r="D17" s="12">
        <v>0.04</v>
      </c>
      <c r="E17" s="13">
        <v>0.02</v>
      </c>
      <c r="F17" s="11">
        <v>0.03</v>
      </c>
      <c r="G17" s="7" t="s">
        <v>52</v>
      </c>
      <c r="H17" s="130">
        <v>0.04</v>
      </c>
      <c r="I17" s="131"/>
    </row>
    <row r="18" spans="1:9" ht="18.75" customHeight="1">
      <c r="A18" s="67">
        <v>14</v>
      </c>
      <c r="B18" s="10" t="s">
        <v>52</v>
      </c>
      <c r="C18" s="11" t="s">
        <v>52</v>
      </c>
      <c r="D18" s="12" t="s">
        <v>52</v>
      </c>
      <c r="E18" s="13" t="s">
        <v>52</v>
      </c>
      <c r="F18" s="11" t="s">
        <v>52</v>
      </c>
      <c r="G18" s="7" t="s">
        <v>52</v>
      </c>
      <c r="H18" s="130" t="s">
        <v>59</v>
      </c>
      <c r="I18" s="131"/>
    </row>
    <row r="19" spans="1:9" ht="18.75" customHeight="1">
      <c r="A19" s="67">
        <v>15</v>
      </c>
      <c r="B19" s="10" t="s">
        <v>52</v>
      </c>
      <c r="C19" s="11" t="s">
        <v>52</v>
      </c>
      <c r="D19" s="12">
        <v>0.04</v>
      </c>
      <c r="E19" s="13" t="s">
        <v>52</v>
      </c>
      <c r="F19" s="11" t="s">
        <v>52</v>
      </c>
      <c r="G19" s="7" t="s">
        <v>52</v>
      </c>
      <c r="H19" s="130">
        <v>0.04</v>
      </c>
      <c r="I19" s="131"/>
    </row>
    <row r="20" spans="1:9" ht="18.75" customHeight="1">
      <c r="A20" s="67">
        <v>16</v>
      </c>
      <c r="B20" s="10" t="s">
        <v>52</v>
      </c>
      <c r="C20" s="11" t="s">
        <v>52</v>
      </c>
      <c r="D20" s="12" t="s">
        <v>52</v>
      </c>
      <c r="E20" s="13" t="s">
        <v>52</v>
      </c>
      <c r="F20" s="11" t="s">
        <v>52</v>
      </c>
      <c r="G20" s="7" t="s">
        <v>52</v>
      </c>
      <c r="H20" s="130" t="s">
        <v>52</v>
      </c>
      <c r="I20" s="131"/>
    </row>
    <row r="21" spans="1:9" ht="18.75" customHeight="1">
      <c r="A21" s="67">
        <v>17</v>
      </c>
      <c r="B21" s="10" t="s">
        <v>52</v>
      </c>
      <c r="C21" s="11" t="s">
        <v>52</v>
      </c>
      <c r="D21" s="12">
        <v>0.03</v>
      </c>
      <c r="E21" s="13">
        <v>0.02</v>
      </c>
      <c r="F21" s="11">
        <v>0.02</v>
      </c>
      <c r="G21" s="7" t="s">
        <v>52</v>
      </c>
      <c r="H21" s="130">
        <v>0.03</v>
      </c>
      <c r="I21" s="131"/>
    </row>
    <row r="22" spans="1:9" ht="18.75" customHeight="1">
      <c r="A22" s="67">
        <v>18</v>
      </c>
      <c r="B22" s="10" t="s">
        <v>52</v>
      </c>
      <c r="C22" s="11" t="s">
        <v>52</v>
      </c>
      <c r="D22" s="12">
        <v>0.02</v>
      </c>
      <c r="E22" s="13">
        <v>0.03</v>
      </c>
      <c r="F22" s="11">
        <v>0.02</v>
      </c>
      <c r="G22" s="7" t="s">
        <v>52</v>
      </c>
      <c r="H22" s="130">
        <v>0.03</v>
      </c>
      <c r="I22" s="131"/>
    </row>
    <row r="23" spans="1:9" ht="18.75" customHeight="1">
      <c r="A23" s="67">
        <v>19</v>
      </c>
      <c r="B23" s="10" t="s">
        <v>52</v>
      </c>
      <c r="C23" s="11" t="s">
        <v>52</v>
      </c>
      <c r="D23" s="12">
        <v>0.03</v>
      </c>
      <c r="E23" s="13">
        <v>0.02</v>
      </c>
      <c r="F23" s="11">
        <v>0.07</v>
      </c>
      <c r="G23" s="7" t="s">
        <v>52</v>
      </c>
      <c r="H23" s="130">
        <v>0.07</v>
      </c>
      <c r="I23" s="131"/>
    </row>
    <row r="24" spans="1:9" ht="18.75" customHeight="1">
      <c r="A24" s="67">
        <v>20</v>
      </c>
      <c r="B24" s="10" t="s">
        <v>52</v>
      </c>
      <c r="C24" s="11" t="s">
        <v>52</v>
      </c>
      <c r="D24" s="12">
        <v>0.02</v>
      </c>
      <c r="E24" s="13">
        <v>0.02</v>
      </c>
      <c r="F24" s="11">
        <v>0.02</v>
      </c>
      <c r="G24" s="7" t="s">
        <v>52</v>
      </c>
      <c r="H24" s="130">
        <v>0.02</v>
      </c>
      <c r="I24" s="131"/>
    </row>
    <row r="25" spans="1:9" ht="18.75" customHeight="1">
      <c r="A25" s="67">
        <v>21</v>
      </c>
      <c r="B25" s="10" t="s">
        <v>52</v>
      </c>
      <c r="C25" s="11" t="s">
        <v>52</v>
      </c>
      <c r="D25" s="12" t="s">
        <v>52</v>
      </c>
      <c r="E25" s="13" t="s">
        <v>52</v>
      </c>
      <c r="F25" s="11" t="s">
        <v>52</v>
      </c>
      <c r="G25" s="7" t="s">
        <v>52</v>
      </c>
      <c r="H25" s="130" t="s">
        <v>52</v>
      </c>
      <c r="I25" s="131"/>
    </row>
    <row r="26" spans="1:9" ht="18.75" customHeight="1">
      <c r="A26" s="67">
        <v>22</v>
      </c>
      <c r="B26" s="10" t="s">
        <v>52</v>
      </c>
      <c r="C26" s="11" t="s">
        <v>52</v>
      </c>
      <c r="D26" s="12">
        <v>0.03</v>
      </c>
      <c r="E26" s="13">
        <v>0.02</v>
      </c>
      <c r="F26" s="11" t="s">
        <v>52</v>
      </c>
      <c r="G26" s="7" t="s">
        <v>52</v>
      </c>
      <c r="H26" s="130">
        <v>0.03</v>
      </c>
      <c r="I26" s="131"/>
    </row>
    <row r="27" spans="1:9" ht="18.75" customHeight="1">
      <c r="A27" s="67">
        <v>23</v>
      </c>
      <c r="B27" s="10" t="s">
        <v>52</v>
      </c>
      <c r="C27" s="11" t="s">
        <v>52</v>
      </c>
      <c r="D27" s="12">
        <v>0.03</v>
      </c>
      <c r="E27" s="13">
        <v>0.02</v>
      </c>
      <c r="F27" s="11">
        <v>0.09</v>
      </c>
      <c r="G27" s="7" t="s">
        <v>52</v>
      </c>
      <c r="H27" s="130">
        <v>0.09</v>
      </c>
      <c r="I27" s="131"/>
    </row>
    <row r="28" spans="1:9" ht="18.75" customHeight="1">
      <c r="A28" s="67">
        <v>24</v>
      </c>
      <c r="B28" s="10" t="s">
        <v>52</v>
      </c>
      <c r="C28" s="11" t="s">
        <v>52</v>
      </c>
      <c r="D28" s="12">
        <v>0.03</v>
      </c>
      <c r="E28" s="13" t="s">
        <v>52</v>
      </c>
      <c r="F28" s="11" t="s">
        <v>52</v>
      </c>
      <c r="G28" s="7" t="s">
        <v>52</v>
      </c>
      <c r="H28" s="130">
        <v>0.03</v>
      </c>
      <c r="I28" s="131"/>
    </row>
    <row r="29" spans="1:9" ht="18.75" customHeight="1">
      <c r="A29" s="67">
        <v>25</v>
      </c>
      <c r="B29" s="10" t="s">
        <v>52</v>
      </c>
      <c r="C29" s="11" t="s">
        <v>52</v>
      </c>
      <c r="D29" s="12" t="s">
        <v>52</v>
      </c>
      <c r="E29" s="13" t="s">
        <v>52</v>
      </c>
      <c r="F29" s="11" t="s">
        <v>52</v>
      </c>
      <c r="G29" s="7" t="s">
        <v>52</v>
      </c>
      <c r="H29" s="130" t="s">
        <v>52</v>
      </c>
      <c r="I29" s="131"/>
    </row>
    <row r="30" spans="1:9" ht="18.75" customHeight="1">
      <c r="A30" s="67">
        <v>26</v>
      </c>
      <c r="B30" s="10" t="s">
        <v>52</v>
      </c>
      <c r="C30" s="11" t="s">
        <v>52</v>
      </c>
      <c r="D30" s="12" t="s">
        <v>52</v>
      </c>
      <c r="E30" s="13" t="s">
        <v>52</v>
      </c>
      <c r="F30" s="11" t="s">
        <v>52</v>
      </c>
      <c r="G30" s="7" t="s">
        <v>52</v>
      </c>
      <c r="H30" s="130" t="s">
        <v>52</v>
      </c>
      <c r="I30" s="131"/>
    </row>
    <row r="31" spans="1:9" ht="18.75" customHeight="1">
      <c r="A31" s="67">
        <v>27</v>
      </c>
      <c r="B31" s="10" t="s">
        <v>52</v>
      </c>
      <c r="C31" s="11" t="s">
        <v>52</v>
      </c>
      <c r="D31" s="12" t="s">
        <v>52</v>
      </c>
      <c r="E31" s="13" t="s">
        <v>52</v>
      </c>
      <c r="F31" s="11" t="s">
        <v>52</v>
      </c>
      <c r="G31" s="7" t="s">
        <v>52</v>
      </c>
      <c r="H31" s="130" t="s">
        <v>60</v>
      </c>
      <c r="I31" s="131"/>
    </row>
    <row r="32" spans="1:9" ht="18.75" customHeight="1">
      <c r="A32" s="67">
        <v>28</v>
      </c>
      <c r="B32" s="10" t="s">
        <v>52</v>
      </c>
      <c r="C32" s="11" t="s">
        <v>52</v>
      </c>
      <c r="D32" s="12" t="s">
        <v>52</v>
      </c>
      <c r="E32" s="13">
        <v>0.04</v>
      </c>
      <c r="F32" s="11">
        <v>0.04</v>
      </c>
      <c r="G32" s="7">
        <v>0.02</v>
      </c>
      <c r="H32" s="130">
        <v>0.04</v>
      </c>
      <c r="I32" s="131"/>
    </row>
    <row r="33" spans="1:9" ht="18.75" customHeight="1">
      <c r="A33" s="67">
        <v>29</v>
      </c>
      <c r="B33" s="10" t="s">
        <v>52</v>
      </c>
      <c r="C33" s="11" t="s">
        <v>52</v>
      </c>
      <c r="D33" s="12">
        <v>0.03</v>
      </c>
      <c r="E33" s="13">
        <v>0.03</v>
      </c>
      <c r="F33" s="11">
        <v>0.02</v>
      </c>
      <c r="G33" s="7" t="s">
        <v>52</v>
      </c>
      <c r="H33" s="130">
        <v>0.03</v>
      </c>
      <c r="I33" s="131"/>
    </row>
    <row r="34" spans="1:9" ht="18.75" customHeight="1">
      <c r="A34" s="67">
        <v>30</v>
      </c>
      <c r="B34" s="10" t="s">
        <v>52</v>
      </c>
      <c r="C34" s="11" t="s">
        <v>52</v>
      </c>
      <c r="D34" s="12">
        <v>0.02</v>
      </c>
      <c r="E34" s="13">
        <v>0.03</v>
      </c>
      <c r="F34" s="11" t="s">
        <v>52</v>
      </c>
      <c r="G34" s="7" t="s">
        <v>52</v>
      </c>
      <c r="H34" s="130">
        <v>0.03</v>
      </c>
      <c r="I34" s="131"/>
    </row>
    <row r="35" spans="1:9" ht="18.75" customHeight="1" thickBot="1">
      <c r="A35" s="68">
        <v>31</v>
      </c>
      <c r="B35" s="14" t="s">
        <v>52</v>
      </c>
      <c r="C35" s="15" t="s">
        <v>52</v>
      </c>
      <c r="D35" s="16">
        <v>0.03</v>
      </c>
      <c r="E35" s="17">
        <v>0.02</v>
      </c>
      <c r="F35" s="15" t="s">
        <v>52</v>
      </c>
      <c r="G35" s="9" t="s">
        <v>52</v>
      </c>
      <c r="H35" s="135">
        <v>0.03</v>
      </c>
      <c r="I35" s="136"/>
    </row>
    <row r="36" spans="1:9" s="4" customFormat="1" ht="24" customHeight="1" thickTop="1">
      <c r="A36" s="104" t="s">
        <v>16</v>
      </c>
      <c r="B36" s="107"/>
      <c r="C36" s="107"/>
      <c r="D36" s="107"/>
      <c r="E36" s="108"/>
      <c r="F36" s="104" t="s">
        <v>14</v>
      </c>
      <c r="G36" s="105"/>
      <c r="H36" s="105"/>
      <c r="I36" s="106"/>
    </row>
    <row r="37" spans="1:9" s="19" customFormat="1" ht="36" customHeight="1">
      <c r="A37" s="94" t="s">
        <v>23</v>
      </c>
      <c r="B37" s="95"/>
      <c r="C37" s="95"/>
      <c r="D37" s="95"/>
      <c r="E37" s="18" t="s">
        <v>57</v>
      </c>
      <c r="F37" s="102" t="s">
        <v>18</v>
      </c>
      <c r="G37" s="100"/>
      <c r="H37" s="100" t="s">
        <v>36</v>
      </c>
      <c r="I37" s="101"/>
    </row>
    <row r="38" spans="1:9" s="19" customFormat="1" ht="23.25" customHeight="1" thickBot="1">
      <c r="A38" s="96" t="s">
        <v>17</v>
      </c>
      <c r="B38" s="97"/>
      <c r="C38" s="97"/>
      <c r="D38" s="97"/>
      <c r="E38" s="20" t="s">
        <v>57</v>
      </c>
      <c r="F38" s="120" t="s">
        <v>57</v>
      </c>
      <c r="G38" s="118"/>
      <c r="H38" s="118" t="s">
        <v>57</v>
      </c>
      <c r="I38" s="119"/>
    </row>
    <row r="39" spans="1:9" s="4" customFormat="1" ht="22.5" customHeight="1" thickBot="1" thickTop="1">
      <c r="A39" s="109" t="s">
        <v>20</v>
      </c>
      <c r="B39" s="110"/>
      <c r="C39" s="110"/>
      <c r="D39" s="110"/>
      <c r="E39" s="111"/>
      <c r="F39" s="127" t="s">
        <v>55</v>
      </c>
      <c r="G39" s="128"/>
      <c r="H39" s="128"/>
      <c r="I39" s="129"/>
    </row>
    <row r="40" spans="1:9" s="4" customFormat="1" ht="22.5" customHeight="1" thickBot="1" thickTop="1">
      <c r="A40" s="112"/>
      <c r="B40" s="113"/>
      <c r="C40" s="113"/>
      <c r="D40" s="113"/>
      <c r="E40" s="114"/>
      <c r="F40" s="127" t="s">
        <v>15</v>
      </c>
      <c r="G40" s="128"/>
      <c r="H40" s="129"/>
      <c r="I40" s="88">
        <v>44930</v>
      </c>
    </row>
    <row r="41" spans="1:9" s="4" customFormat="1" ht="22.5" customHeight="1" thickBot="1" thickTop="1">
      <c r="A41" s="115"/>
      <c r="B41" s="116"/>
      <c r="C41" s="116"/>
      <c r="D41" s="116"/>
      <c r="E41" s="117"/>
      <c r="F41" s="127" t="s">
        <v>56</v>
      </c>
      <c r="G41" s="128"/>
      <c r="H41" s="129"/>
      <c r="I41" s="21" t="s">
        <v>54</v>
      </c>
    </row>
    <row r="42" spans="1:9" s="35" customFormat="1" ht="15.75" thickTop="1">
      <c r="A42" s="98" t="s">
        <v>40</v>
      </c>
      <c r="B42" s="98"/>
      <c r="C42" s="98"/>
      <c r="D42" s="98"/>
      <c r="E42" s="98"/>
      <c r="F42" s="99"/>
      <c r="G42" s="99"/>
      <c r="H42" s="99"/>
      <c r="I42" s="99"/>
    </row>
    <row r="43" spans="1:9" s="35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92" t="s">
        <v>13</v>
      </c>
      <c r="B44" s="93"/>
      <c r="C44" s="93"/>
      <c r="D44" s="93"/>
      <c r="E44" s="93"/>
      <c r="F44" s="93"/>
      <c r="G44" s="93"/>
      <c r="H44" s="93"/>
      <c r="I44" s="93"/>
    </row>
    <row r="46" spans="1:9" ht="15">
      <c r="A46" s="89" t="s">
        <v>46</v>
      </c>
      <c r="B46" s="89"/>
      <c r="C46" s="89"/>
      <c r="D46" s="89"/>
      <c r="E46" s="89"/>
      <c r="F46" s="89"/>
      <c r="G46" s="90"/>
      <c r="H46" s="69" t="s">
        <v>21</v>
      </c>
      <c r="I46" s="27" t="s">
        <v>51</v>
      </c>
    </row>
    <row r="47" spans="1:9" ht="26.25" customHeight="1">
      <c r="A47" s="70" t="s">
        <v>19</v>
      </c>
      <c r="B47" s="91"/>
      <c r="C47" s="91"/>
      <c r="D47" s="34" t="s">
        <v>9</v>
      </c>
      <c r="E47" s="40"/>
      <c r="F47" s="40" t="s">
        <v>10</v>
      </c>
      <c r="G47" s="34"/>
      <c r="H47" s="71" t="s">
        <v>44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39</v>
      </c>
      <c r="C49" s="74" t="s">
        <v>37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38</v>
      </c>
      <c r="I49" s="78" t="s">
        <v>22</v>
      </c>
    </row>
    <row r="50" spans="1:9" ht="14.25" thickBot="1">
      <c r="A50" s="79"/>
      <c r="B50" s="80" t="s">
        <v>31</v>
      </c>
      <c r="C50" s="81" t="s">
        <v>32</v>
      </c>
      <c r="D50" s="82" t="s">
        <v>2</v>
      </c>
      <c r="E50" s="80" t="s">
        <v>33</v>
      </c>
      <c r="F50" s="81"/>
      <c r="G50" s="83" t="s">
        <v>3</v>
      </c>
      <c r="H50" s="84" t="s">
        <v>7</v>
      </c>
      <c r="I50" s="84" t="s">
        <v>34</v>
      </c>
    </row>
    <row r="51" spans="1:9" ht="18.75" customHeight="1" thickTop="1">
      <c r="A51" s="85">
        <v>1</v>
      </c>
      <c r="B51" s="5"/>
      <c r="C51" s="44"/>
      <c r="D51" s="50">
        <f aca="true" t="shared" si="0" ref="D51:D81">IF(B51="","",B51*C51)</f>
      </c>
      <c r="E51" s="47"/>
      <c r="F51" s="53"/>
      <c r="G51" s="50">
        <f aca="true" t="shared" si="1" ref="G51:G81">IF(B51="","",IF(E51&lt;12.5,(0.353*$I$47)*(12.006+EXP(2.46-0.073*E51+0.125*B51+0.389*F51)),(0.361*$I$47)*(-2.261+EXP(2.69-0.065*E51+0.111*B51+0.361*F51))))</f>
      </c>
      <c r="H51" s="54"/>
      <c r="I51" s="41" t="s">
        <v>58</v>
      </c>
    </row>
    <row r="52" spans="1:9" ht="18.75" customHeight="1">
      <c r="A52" s="67">
        <v>2</v>
      </c>
      <c r="B52" s="6"/>
      <c r="C52" s="45"/>
      <c r="D52" s="51">
        <f t="shared" si="0"/>
      </c>
      <c r="E52" s="48"/>
      <c r="F52" s="11"/>
      <c r="G52" s="51">
        <f t="shared" si="1"/>
      </c>
      <c r="H52" s="55">
        <f aca="true" t="shared" si="2" ref="H52:H81">IF(D52="","",IF(D52&gt;=G52,"YES","NO"))</f>
      </c>
      <c r="I52" s="42" t="s">
        <v>58</v>
      </c>
    </row>
    <row r="53" spans="1:9" ht="18.75" customHeight="1">
      <c r="A53" s="67">
        <v>3</v>
      </c>
      <c r="B53" s="6"/>
      <c r="C53" s="45"/>
      <c r="D53" s="51">
        <f t="shared" si="0"/>
      </c>
      <c r="E53" s="48"/>
      <c r="F53" s="11"/>
      <c r="G53" s="51">
        <f t="shared" si="1"/>
      </c>
      <c r="H53" s="55">
        <f t="shared" si="2"/>
      </c>
      <c r="I53" s="42" t="s">
        <v>58</v>
      </c>
    </row>
    <row r="54" spans="1:9" ht="18.75" customHeight="1">
      <c r="A54" s="67">
        <v>4</v>
      </c>
      <c r="B54" s="6"/>
      <c r="C54" s="45"/>
      <c r="D54" s="51">
        <f t="shared" si="0"/>
      </c>
      <c r="E54" s="48"/>
      <c r="F54" s="11"/>
      <c r="G54" s="51">
        <f t="shared" si="1"/>
      </c>
      <c r="H54" s="55">
        <f t="shared" si="2"/>
      </c>
      <c r="I54" s="42" t="s">
        <v>58</v>
      </c>
    </row>
    <row r="55" spans="1:9" ht="18.75" customHeight="1">
      <c r="A55" s="67">
        <v>5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 t="s">
        <v>58</v>
      </c>
    </row>
    <row r="56" spans="1:9" ht="18.75" customHeight="1">
      <c r="A56" s="67">
        <v>6</v>
      </c>
      <c r="B56" s="6">
        <v>1.02</v>
      </c>
      <c r="C56" s="45">
        <v>39.28</v>
      </c>
      <c r="D56" s="51">
        <f t="shared" si="0"/>
        <v>40.0656</v>
      </c>
      <c r="E56" s="48">
        <v>10.75</v>
      </c>
      <c r="F56" s="11">
        <v>7.6</v>
      </c>
      <c r="G56" s="51">
        <f t="shared" si="1"/>
        <v>22.707207555323297</v>
      </c>
      <c r="H56" s="55" t="str">
        <f t="shared" si="2"/>
        <v>YES</v>
      </c>
      <c r="I56" s="42"/>
    </row>
    <row r="57" spans="1:9" ht="18.75" customHeight="1">
      <c r="A57" s="67">
        <v>7</v>
      </c>
      <c r="B57" s="6">
        <v>0.96</v>
      </c>
      <c r="C57" s="45">
        <v>68.67</v>
      </c>
      <c r="D57" s="51">
        <f t="shared" si="0"/>
        <v>65.9232</v>
      </c>
      <c r="E57" s="48">
        <v>8.84</v>
      </c>
      <c r="F57" s="11">
        <v>7.4</v>
      </c>
      <c r="G57" s="51">
        <f t="shared" si="1"/>
        <v>23.852357932247884</v>
      </c>
      <c r="H57" s="55" t="str">
        <f t="shared" si="2"/>
        <v>YES</v>
      </c>
      <c r="I57" s="42"/>
    </row>
    <row r="58" spans="1:9" ht="18.75" customHeight="1">
      <c r="A58" s="67">
        <v>8</v>
      </c>
      <c r="B58" s="6">
        <v>1.11</v>
      </c>
      <c r="C58" s="45">
        <v>62.9</v>
      </c>
      <c r="D58" s="51">
        <f t="shared" si="0"/>
        <v>69.819</v>
      </c>
      <c r="E58" s="48">
        <v>9.95</v>
      </c>
      <c r="F58" s="11">
        <v>7.2</v>
      </c>
      <c r="G58" s="51">
        <f t="shared" si="1"/>
        <v>21.01156994780028</v>
      </c>
      <c r="H58" s="55" t="str">
        <f t="shared" si="2"/>
        <v>YES</v>
      </c>
      <c r="I58" s="42"/>
    </row>
    <row r="59" spans="1:9" ht="18.75" customHeight="1">
      <c r="A59" s="67">
        <v>9</v>
      </c>
      <c r="B59" s="6"/>
      <c r="C59" s="45"/>
      <c r="D59" s="51">
        <f t="shared" si="0"/>
      </c>
      <c r="E59" s="48"/>
      <c r="F59" s="11"/>
      <c r="G59" s="51">
        <f t="shared" si="1"/>
      </c>
      <c r="H59" s="55">
        <f t="shared" si="2"/>
      </c>
      <c r="I59" s="42" t="s">
        <v>58</v>
      </c>
    </row>
    <row r="60" spans="1:9" ht="18.75" customHeight="1">
      <c r="A60" s="67">
        <v>10</v>
      </c>
      <c r="B60" s="6">
        <v>1.09</v>
      </c>
      <c r="C60" s="45">
        <v>32.43</v>
      </c>
      <c r="D60" s="51">
        <f t="shared" si="0"/>
        <v>35.3487</v>
      </c>
      <c r="E60" s="48">
        <v>8.76</v>
      </c>
      <c r="F60" s="11">
        <v>7.34</v>
      </c>
      <c r="G60" s="51">
        <f t="shared" si="1"/>
        <v>23.825208280649917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/>
      <c r="C61" s="45"/>
      <c r="D61" s="51">
        <f t="shared" si="0"/>
      </c>
      <c r="E61" s="48"/>
      <c r="F61" s="11"/>
      <c r="G61" s="51">
        <f t="shared" si="1"/>
      </c>
      <c r="H61" s="55">
        <f t="shared" si="2"/>
      </c>
      <c r="I61" s="42" t="s">
        <v>58</v>
      </c>
    </row>
    <row r="62" spans="1:9" ht="18.75" customHeight="1">
      <c r="A62" s="67">
        <v>12</v>
      </c>
      <c r="B62" s="6">
        <v>1.19</v>
      </c>
      <c r="C62" s="45">
        <v>21.34</v>
      </c>
      <c r="D62" s="51">
        <f t="shared" si="0"/>
        <v>25.394599999999997</v>
      </c>
      <c r="E62" s="48">
        <v>9.13</v>
      </c>
      <c r="F62" s="11">
        <v>6.51</v>
      </c>
      <c r="G62" s="51">
        <f t="shared" si="1"/>
        <v>17.609383409885183</v>
      </c>
      <c r="H62" s="55" t="str">
        <f t="shared" si="2"/>
        <v>YES</v>
      </c>
      <c r="I62" s="42"/>
    </row>
    <row r="63" spans="1:9" ht="18.75" customHeight="1">
      <c r="A63" s="67">
        <v>13</v>
      </c>
      <c r="B63" s="6">
        <v>1.2</v>
      </c>
      <c r="C63" s="45">
        <v>36.02</v>
      </c>
      <c r="D63" s="51">
        <f t="shared" si="0"/>
        <v>43.224000000000004</v>
      </c>
      <c r="E63" s="48">
        <v>9.82</v>
      </c>
      <c r="F63" s="11">
        <v>6.8</v>
      </c>
      <c r="G63" s="51">
        <f t="shared" si="1"/>
        <v>18.62805752484634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/>
    </row>
    <row r="65" spans="1:9" ht="18.75" customHeight="1">
      <c r="A65" s="67">
        <v>15</v>
      </c>
      <c r="B65" s="6">
        <v>1.15</v>
      </c>
      <c r="C65" s="45">
        <v>36.07</v>
      </c>
      <c r="D65" s="51">
        <f t="shared" si="0"/>
        <v>41.4805</v>
      </c>
      <c r="E65" s="48">
        <v>9.74</v>
      </c>
      <c r="F65" s="11">
        <v>6.9</v>
      </c>
      <c r="G65" s="51">
        <f t="shared" si="1"/>
        <v>19.27587617237788</v>
      </c>
      <c r="H65" s="55" t="str">
        <f t="shared" si="2"/>
        <v>YES</v>
      </c>
      <c r="I65" s="42"/>
    </row>
    <row r="66" spans="1:9" ht="18.75" customHeight="1">
      <c r="A66" s="67">
        <v>16</v>
      </c>
      <c r="B66" s="6"/>
      <c r="C66" s="45"/>
      <c r="D66" s="51">
        <f t="shared" si="0"/>
      </c>
      <c r="E66" s="48"/>
      <c r="F66" s="11"/>
      <c r="G66" s="51">
        <f t="shared" si="1"/>
      </c>
      <c r="H66" s="55">
        <f t="shared" si="2"/>
      </c>
      <c r="I66" s="42" t="s">
        <v>58</v>
      </c>
    </row>
    <row r="67" spans="1:9" ht="18.75" customHeight="1">
      <c r="A67" s="67">
        <v>17</v>
      </c>
      <c r="B67" s="6">
        <v>1.05</v>
      </c>
      <c r="C67" s="45">
        <v>32.75</v>
      </c>
      <c r="D67" s="51">
        <f t="shared" si="0"/>
        <v>34.3875</v>
      </c>
      <c r="E67" s="48">
        <v>9.87</v>
      </c>
      <c r="F67" s="11">
        <v>6.2</v>
      </c>
      <c r="G67" s="51">
        <f t="shared" si="1"/>
        <v>14.901923938160248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>
        <v>1.31</v>
      </c>
      <c r="C68" s="45">
        <v>66.57</v>
      </c>
      <c r="D68" s="51">
        <f t="shared" si="0"/>
        <v>87.2067</v>
      </c>
      <c r="E68" s="48">
        <v>8.02</v>
      </c>
      <c r="F68" s="11">
        <v>6.36</v>
      </c>
      <c r="G68" s="51">
        <f t="shared" si="1"/>
        <v>18.20419470489557</v>
      </c>
      <c r="H68" s="55" t="str">
        <f t="shared" si="2"/>
        <v>YES</v>
      </c>
      <c r="I68" s="42"/>
    </row>
    <row r="69" spans="1:9" ht="18.75" customHeight="1">
      <c r="A69" s="67">
        <v>19</v>
      </c>
      <c r="B69" s="6">
        <v>1.23</v>
      </c>
      <c r="C69" s="45">
        <v>34.75</v>
      </c>
      <c r="D69" s="51">
        <f t="shared" si="0"/>
        <v>42.7425</v>
      </c>
      <c r="E69" s="48">
        <v>8.49</v>
      </c>
      <c r="F69" s="11">
        <v>5.6</v>
      </c>
      <c r="G69" s="51">
        <f t="shared" si="1"/>
        <v>13.568553692776906</v>
      </c>
      <c r="H69" s="55" t="str">
        <f t="shared" si="2"/>
        <v>YES</v>
      </c>
      <c r="I69" s="42"/>
    </row>
    <row r="70" spans="1:9" ht="18.75" customHeight="1">
      <c r="A70" s="67">
        <v>20</v>
      </c>
      <c r="B70" s="6">
        <v>1.32</v>
      </c>
      <c r="C70" s="45">
        <v>25.87</v>
      </c>
      <c r="D70" s="51">
        <f t="shared" si="0"/>
        <v>34.1484</v>
      </c>
      <c r="E70" s="48">
        <v>8.95</v>
      </c>
      <c r="F70" s="11">
        <v>6.2</v>
      </c>
      <c r="G70" s="51">
        <f t="shared" si="1"/>
        <v>16.25917122853359</v>
      </c>
      <c r="H70" s="55" t="str">
        <f t="shared" si="2"/>
        <v>YES</v>
      </c>
      <c r="I70" s="42"/>
    </row>
    <row r="71" spans="1:9" ht="18.75" customHeight="1">
      <c r="A71" s="67">
        <v>21</v>
      </c>
      <c r="B71" s="6"/>
      <c r="C71" s="45"/>
      <c r="D71" s="51">
        <f t="shared" si="0"/>
      </c>
      <c r="E71" s="48"/>
      <c r="F71" s="11"/>
      <c r="G71" s="51">
        <f t="shared" si="1"/>
      </c>
      <c r="H71" s="55">
        <f t="shared" si="2"/>
      </c>
      <c r="I71" s="42" t="s">
        <v>58</v>
      </c>
    </row>
    <row r="72" spans="1:9" ht="18.75" customHeight="1">
      <c r="A72" s="67">
        <v>22</v>
      </c>
      <c r="B72" s="6">
        <v>1.1</v>
      </c>
      <c r="C72" s="45">
        <v>102.61</v>
      </c>
      <c r="D72" s="51">
        <f t="shared" si="0"/>
        <v>112.87100000000001</v>
      </c>
      <c r="E72" s="48">
        <v>10</v>
      </c>
      <c r="F72" s="11">
        <v>6.67</v>
      </c>
      <c r="G72" s="51">
        <f t="shared" si="1"/>
        <v>17.416653554700467</v>
      </c>
      <c r="H72" s="55" t="str">
        <f t="shared" si="2"/>
        <v>YES</v>
      </c>
      <c r="I72" s="42"/>
    </row>
    <row r="73" spans="1:9" ht="18.75" customHeight="1">
      <c r="A73" s="67">
        <v>23</v>
      </c>
      <c r="B73" s="6">
        <v>1.28</v>
      </c>
      <c r="C73" s="45">
        <v>40.04</v>
      </c>
      <c r="D73" s="51">
        <f t="shared" si="0"/>
        <v>51.2512</v>
      </c>
      <c r="E73" s="48">
        <v>10.1</v>
      </c>
      <c r="F73" s="11">
        <v>7.5</v>
      </c>
      <c r="G73" s="51">
        <f t="shared" si="1"/>
        <v>23.569937438755495</v>
      </c>
      <c r="H73" s="55" t="str">
        <f t="shared" si="2"/>
        <v>YES</v>
      </c>
      <c r="I73" s="42"/>
    </row>
    <row r="74" spans="1:9" ht="18.75" customHeight="1">
      <c r="A74" s="67">
        <v>24</v>
      </c>
      <c r="B74" s="6">
        <v>1.04</v>
      </c>
      <c r="C74" s="45">
        <v>60</v>
      </c>
      <c r="D74" s="51">
        <f t="shared" si="0"/>
        <v>62.400000000000006</v>
      </c>
      <c r="E74" s="48">
        <v>10.3</v>
      </c>
      <c r="F74" s="11">
        <v>6.8</v>
      </c>
      <c r="G74" s="51">
        <f t="shared" si="1"/>
        <v>17.743955902976833</v>
      </c>
      <c r="H74" s="55" t="str">
        <f t="shared" si="2"/>
        <v>YES</v>
      </c>
      <c r="I74" s="42"/>
    </row>
    <row r="75" spans="1:9" ht="18.75" customHeight="1">
      <c r="A75" s="67">
        <v>25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 t="s">
        <v>58</v>
      </c>
    </row>
    <row r="76" spans="1:9" ht="18.75" customHeight="1">
      <c r="A76" s="67">
        <v>26</v>
      </c>
      <c r="B76" s="6"/>
      <c r="C76" s="45"/>
      <c r="D76" s="51">
        <f t="shared" si="0"/>
      </c>
      <c r="E76" s="48"/>
      <c r="F76" s="11"/>
      <c r="G76" s="51">
        <f t="shared" si="1"/>
      </c>
      <c r="H76" s="55">
        <f t="shared" si="2"/>
      </c>
      <c r="I76" s="42" t="s">
        <v>58</v>
      </c>
    </row>
    <row r="77" spans="1:9" ht="18.75" customHeight="1">
      <c r="A77" s="67">
        <v>27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 t="s">
        <v>61</v>
      </c>
    </row>
    <row r="78" spans="1:9" ht="18.75" customHeight="1">
      <c r="A78" s="67">
        <v>28</v>
      </c>
      <c r="B78" s="6">
        <v>1.2</v>
      </c>
      <c r="C78" s="45">
        <v>59</v>
      </c>
      <c r="D78" s="51">
        <f t="shared" si="0"/>
        <v>70.8</v>
      </c>
      <c r="E78" s="48">
        <v>11.9</v>
      </c>
      <c r="F78" s="11">
        <v>6.97</v>
      </c>
      <c r="G78" s="51">
        <f t="shared" si="1"/>
        <v>17.27201452960437</v>
      </c>
      <c r="H78" s="55" t="str">
        <f t="shared" si="2"/>
        <v>YES</v>
      </c>
      <c r="I78" s="42"/>
    </row>
    <row r="79" spans="1:9" ht="18.75" customHeight="1">
      <c r="A79" s="67">
        <v>29</v>
      </c>
      <c r="B79" s="6">
        <v>1.68</v>
      </c>
      <c r="C79" s="45">
        <v>32</v>
      </c>
      <c r="D79" s="51">
        <f t="shared" si="0"/>
        <v>53.76</v>
      </c>
      <c r="E79" s="48">
        <v>12.1</v>
      </c>
      <c r="F79" s="11">
        <v>5.64</v>
      </c>
      <c r="G79" s="51">
        <f t="shared" si="1"/>
        <v>11.571051798207806</v>
      </c>
      <c r="H79" s="55" t="str">
        <f t="shared" si="2"/>
        <v>YES</v>
      </c>
      <c r="I79" s="42"/>
    </row>
    <row r="80" spans="1:9" ht="18.75" customHeight="1">
      <c r="A80" s="67">
        <v>30</v>
      </c>
      <c r="B80" s="6">
        <v>1.7</v>
      </c>
      <c r="C80" s="45">
        <v>32.3</v>
      </c>
      <c r="D80" s="51">
        <f t="shared" si="0"/>
        <v>54.91</v>
      </c>
      <c r="E80" s="48">
        <v>12.2</v>
      </c>
      <c r="F80" s="11">
        <v>6.39</v>
      </c>
      <c r="G80" s="51">
        <f t="shared" si="1"/>
        <v>14.7124933824686</v>
      </c>
      <c r="H80" s="55" t="str">
        <f t="shared" si="2"/>
        <v>YES</v>
      </c>
      <c r="I80" s="42"/>
    </row>
    <row r="81" spans="1:9" ht="18.75" customHeight="1" thickBot="1">
      <c r="A81" s="68">
        <v>31</v>
      </c>
      <c r="B81" s="8">
        <v>1.82</v>
      </c>
      <c r="C81" s="46">
        <v>24</v>
      </c>
      <c r="D81" s="52">
        <f t="shared" si="0"/>
        <v>43.68</v>
      </c>
      <c r="E81" s="49">
        <v>12</v>
      </c>
      <c r="F81" s="15">
        <v>6.44</v>
      </c>
      <c r="G81" s="52">
        <f t="shared" si="1"/>
        <v>15.34560138476405</v>
      </c>
      <c r="H81" s="56" t="str">
        <f t="shared" si="2"/>
        <v>YES</v>
      </c>
      <c r="I81" s="43"/>
    </row>
    <row r="82" spans="1:9" ht="16.5" thickTop="1">
      <c r="A82" s="22" t="s">
        <v>47</v>
      </c>
      <c r="B82" s="23"/>
      <c r="C82" s="23"/>
      <c r="D82" s="86"/>
      <c r="E82" s="24"/>
      <c r="F82" s="25"/>
      <c r="G82" s="24"/>
      <c r="H82" s="137" t="s">
        <v>49</v>
      </c>
      <c r="I82" s="138"/>
    </row>
    <row r="83" spans="1:9" ht="29.25" customHeight="1">
      <c r="A83" s="142" t="s">
        <v>48</v>
      </c>
      <c r="B83" s="142"/>
      <c r="C83" s="142"/>
      <c r="D83" s="142"/>
      <c r="E83" s="142"/>
      <c r="F83" s="142"/>
      <c r="G83" s="142"/>
      <c r="H83" s="142"/>
      <c r="I83" s="142"/>
    </row>
    <row r="84" spans="1:9" ht="13.5">
      <c r="A84" s="139" t="s">
        <v>11</v>
      </c>
      <c r="B84" s="139"/>
      <c r="C84" s="139"/>
      <c r="D84" s="139"/>
      <c r="E84" s="139"/>
      <c r="F84" s="139"/>
      <c r="G84" s="139"/>
      <c r="H84" s="139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</cp:lastModifiedBy>
  <cp:lastPrinted>2014-05-02T21:29:15Z</cp:lastPrinted>
  <dcterms:created xsi:type="dcterms:W3CDTF">2008-11-12T20:47:25Z</dcterms:created>
  <dcterms:modified xsi:type="dcterms:W3CDTF">2023-01-05T15:40:24Z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