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letz Public Works\Documents\Water Plant Folders\Reports\CT Monthly\"/>
    </mc:Choice>
  </mc:AlternateContent>
  <xr:revisionPtr revIDLastSave="0" documentId="13_ncr:1_{154A9FBE-D129-42EC-9C4A-A642AEC232D5}" xr6:coauthVersionLast="47" xr6:coauthVersionMax="47" xr10:uidLastSave="{00000000-0000-0000-0000-000000000000}"/>
  <workbookProtection workbookPassword="CCC7" lockStructure="1"/>
  <bookViews>
    <workbookView xWindow="-108" yWindow="-108" windowWidth="23256" windowHeight="12576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CTs'!#REF!</definedName>
  </definedNames>
  <calcPr calcId="191029"/>
</workbook>
</file>

<file path=xl/calcChain.xml><?xml version="1.0" encoding="utf-8"?>
<calcChain xmlns="http://schemas.openxmlformats.org/spreadsheetml/2006/main">
  <c r="G80" i="25" l="1"/>
  <c r="D80" i="25"/>
  <c r="H80" i="25" s="1"/>
  <c r="G79" i="25"/>
  <c r="D79" i="25"/>
  <c r="H79" i="25" s="1"/>
  <c r="G78" i="25"/>
  <c r="D78" i="25"/>
  <c r="H78" i="25" s="1"/>
  <c r="G77" i="25"/>
  <c r="D77" i="25"/>
  <c r="H77" i="25" s="1"/>
  <c r="G76" i="25"/>
  <c r="D76" i="25"/>
  <c r="H76" i="25" s="1"/>
  <c r="G75" i="25"/>
  <c r="D75" i="25"/>
  <c r="H75" i="25" s="1"/>
  <c r="G74" i="25"/>
  <c r="D74" i="25"/>
  <c r="H74" i="25" s="1"/>
  <c r="G73" i="25"/>
  <c r="D73" i="25"/>
  <c r="G72" i="25"/>
  <c r="D72" i="25"/>
  <c r="G71" i="25"/>
  <c r="D71" i="25"/>
  <c r="G70" i="25"/>
  <c r="D70" i="25"/>
  <c r="G69" i="25"/>
  <c r="D69" i="25"/>
  <c r="G68" i="25"/>
  <c r="D68" i="25"/>
  <c r="G67" i="25"/>
  <c r="D67" i="25"/>
  <c r="G66" i="25"/>
  <c r="D66" i="25"/>
  <c r="G65" i="25"/>
  <c r="D65" i="25"/>
  <c r="G64" i="25"/>
  <c r="D64" i="25"/>
  <c r="G63" i="25"/>
  <c r="D63" i="25"/>
  <c r="G62" i="25"/>
  <c r="D62" i="25"/>
  <c r="G61" i="25"/>
  <c r="D61" i="25"/>
  <c r="G60" i="25"/>
  <c r="D60" i="25"/>
  <c r="G59" i="25"/>
  <c r="D59" i="25"/>
  <c r="G58" i="25"/>
  <c r="D58" i="25"/>
  <c r="G57" i="25"/>
  <c r="D57" i="25"/>
  <c r="G56" i="25"/>
  <c r="D56" i="25"/>
  <c r="G55" i="25"/>
  <c r="D55" i="25"/>
  <c r="G54" i="25"/>
  <c r="D54" i="25"/>
  <c r="G53" i="25"/>
  <c r="D53" i="25"/>
  <c r="G52" i="25"/>
  <c r="D52" i="25"/>
  <c r="G51" i="25"/>
  <c r="D51" i="25"/>
  <c r="G50" i="25"/>
  <c r="D50" i="25"/>
  <c r="H73" i="25" l="1"/>
  <c r="H72" i="25"/>
  <c r="H70" i="25"/>
  <c r="H68" i="25"/>
  <c r="H71" i="25"/>
  <c r="H69" i="25"/>
  <c r="H62" i="25"/>
  <c r="H67" i="25"/>
  <c r="H65" i="25"/>
  <c r="H64" i="25"/>
  <c r="H63" i="25"/>
  <c r="H61" i="25"/>
  <c r="H60" i="25"/>
  <c r="H59" i="25"/>
  <c r="H58" i="25"/>
  <c r="H57" i="25"/>
  <c r="H51" i="25"/>
  <c r="H66" i="25"/>
  <c r="H56" i="25"/>
  <c r="H55" i="25"/>
  <c r="H54" i="25"/>
  <c r="H53" i="25"/>
  <c r="H52" i="25"/>
  <c r="H50" i="25"/>
</calcChain>
</file>

<file path=xl/sharedStrings.xml><?xml version="1.0" encoding="utf-8"?>
<sst xmlns="http://schemas.openxmlformats.org/spreadsheetml/2006/main" count="163" uniqueCount="58">
  <si>
    <t xml:space="preserve">OHA - Drinking Water Services -Turbidity Monitoring Report Form </t>
  </si>
  <si>
    <t>County:</t>
  </si>
  <si>
    <t>Conventional or Direct Filtration</t>
  </si>
  <si>
    <t xml:space="preserve">Month/Year: </t>
  </si>
  <si>
    <t xml:space="preserve">System Name: </t>
  </si>
  <si>
    <t xml:space="preserve">WTP :  TP - 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</si>
  <si>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</si>
  <si>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</si>
  <si>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</si>
  <si>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</si>
  <si>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</si>
  <si>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</si>
  <si>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</si>
  <si>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</si>
  <si>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Monthly Summary (Answer Yes or No)</t>
  </si>
  <si>
    <t>95% of 4-hour turbidity readings ≤ 0.3 NTU?</t>
  </si>
  <si>
    <t>Yes / No</t>
  </si>
  <si>
    <t>CT's met everyday?
 (see back)</t>
  </si>
  <si>
    <t xml:space="preserve">All Cl2 residual at entry point
  ≥ 0.2 mg/l? </t>
  </si>
  <si>
    <t>All 4-hour turbidity readings ≤ 1 NTU?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</si>
  <si>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</si>
  <si>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Notes:  </t>
  </si>
  <si>
    <t>SIGNATURE: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</si>
  <si>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</si>
  <si>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</si>
  <si>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t xml:space="preserve">        PAGE 1 of 2</t>
  </si>
  <si>
    <t>OHA - Drinking Water Program - Surface Water Quality Data Form</t>
  </si>
  <si>
    <t>WTP - :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</si>
  <si>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</si>
  <si>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</si>
  <si>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Date / Time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</si>
  <si>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</si>
  <si>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</si>
  <si>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Actual CT</t>
  </si>
  <si>
    <t>Temp</t>
  </si>
  <si>
    <t>pH</t>
  </si>
  <si>
    <t>Required CT</t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</si>
  <si>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</si>
  <si>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</si>
  <si>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</si>
  <si>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</si>
  <si>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C X T</t>
  </si>
  <si>
    <t>[° C]</t>
  </si>
  <si>
    <t>formula</t>
  </si>
  <si>
    <t>[GPM]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</si>
  <si>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</si>
  <si>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t>Revised July 2018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</si>
  <si>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dwp.dmce@state.or.us</t>
    </r>
    <r>
      <rPr>
        <sz val="10"/>
        <rFont val="Arial"/>
        <family val="2"/>
      </rPr>
      <t>; 971-673-0694; or Drinking Water Services, PO Box 14350, Portland, OR  97293-0350</t>
    </r>
  </si>
  <si>
    <t>PAGE 2 of 2</t>
  </si>
  <si>
    <t>Lincoln</t>
  </si>
  <si>
    <t>ID#: 41 00821</t>
  </si>
  <si>
    <t>Siletz</t>
  </si>
  <si>
    <t>NAME: Allen Middaugh</t>
  </si>
  <si>
    <t>PHONE #: (541) 444-2521</t>
  </si>
  <si>
    <t>CERT #: 5265</t>
  </si>
  <si>
    <t>Date:</t>
  </si>
  <si>
    <t>PLANT</t>
  </si>
  <si>
    <t>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</si>
</sst>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vertAlign val="subscript"/>
      <sz val="11"/>
      <name val="Arial"/>
      <family val="2"/>
    </font>
    <font>
      <vertAlign val="superscript"/>
      <sz val="12"/>
      <name val="Arial"/>
      <family val="2"/>
    </font>
    <font>
      <u/>
      <sz val="1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17" fontId="3" fillId="0" borderId="2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6" fillId="0" borderId="15" xfId="0" applyNumberFormat="1" applyFont="1" applyBorder="1" applyAlignment="1" applyProtection="1">
      <alignment horizontal="center"/>
      <protection locked="0"/>
    </xf>
    <xf numFmtId="2" fontId="4" fillId="0" borderId="16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2" fontId="4" fillId="0" borderId="19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0" fontId="6" fillId="0" borderId="23" xfId="0" applyNumberFormat="1" applyFont="1" applyBorder="1" applyAlignment="1" applyProtection="1">
      <alignment horizontal="center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2" fontId="4" fillId="0" borderId="25" xfId="0" applyNumberFormat="1" applyFont="1" applyBorder="1" applyAlignment="1" applyProtection="1">
      <alignment horizontal="center"/>
      <protection locked="0"/>
    </xf>
    <xf numFmtId="0" fontId="6" fillId="0" borderId="28" xfId="0" applyNumberFormat="1" applyFont="1" applyBorder="1" applyAlignment="1" applyProtection="1">
      <alignment horizontal="center"/>
      <protection locked="0"/>
    </xf>
    <xf numFmtId="2" fontId="4" fillId="0" borderId="32" xfId="0" applyNumberFormat="1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wrapText="1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164" fontId="4" fillId="0" borderId="17" xfId="0" applyNumberFormat="1" applyFont="1" applyBorder="1" applyAlignment="1" applyProtection="1">
      <alignment horizontal="center"/>
    </xf>
    <xf numFmtId="164" fontId="4" fillId="0" borderId="18" xfId="0" applyNumberFormat="1" applyFont="1" applyBorder="1" applyAlignment="1" applyProtection="1">
      <alignment horizontal="center"/>
      <protection locked="0"/>
    </xf>
    <xf numFmtId="164" fontId="4" fillId="0" borderId="59" xfId="0" applyNumberFormat="1" applyFont="1" applyBorder="1" applyAlignment="1" applyProtection="1">
      <alignment horizontal="center"/>
    </xf>
    <xf numFmtId="0" fontId="4" fillId="0" borderId="60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</xf>
    <xf numFmtId="164" fontId="4" fillId="0" borderId="6" xfId="0" applyNumberFormat="1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164" fontId="4" fillId="0" borderId="30" xfId="0" applyNumberFormat="1" applyFont="1" applyBorder="1" applyAlignment="1" applyProtection="1">
      <alignment horizontal="center"/>
    </xf>
    <xf numFmtId="164" fontId="4" fillId="0" borderId="31" xfId="0" applyNumberFormat="1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165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 vertical="center"/>
      <protection locked="0"/>
    </xf>
    <xf numFmtId="17" fontId="2" fillId="0" borderId="55" xfId="0" applyNumberFormat="1" applyFont="1" applyBorder="1" applyAlignment="1" applyProtection="1">
      <alignment wrapText="1"/>
      <protection locked="0"/>
    </xf>
    <xf numFmtId="164" fontId="4" fillId="0" borderId="16" xfId="0" applyNumberFormat="1" applyFont="1" applyBorder="1" applyAlignment="1" applyProtection="1">
      <alignment horizontal="center"/>
      <protection locked="0"/>
    </xf>
    <xf numFmtId="164" fontId="4" fillId="0" borderId="24" xfId="0" applyNumberFormat="1" applyFont="1" applyBorder="1" applyAlignment="1" applyProtection="1">
      <alignment horizontal="center"/>
      <protection locked="0"/>
    </xf>
    <xf numFmtId="164" fontId="4" fillId="0" borderId="29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protection locked="0"/>
    </xf>
    <xf numFmtId="0" fontId="4" fillId="0" borderId="51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2" fillId="0" borderId="56" xfId="0" applyFont="1" applyBorder="1" applyAlignment="1" applyProtection="1">
      <alignment vertical="top" wrapText="1"/>
      <protection locked="0"/>
    </xf>
    <xf numFmtId="0" fontId="4" fillId="0" borderId="57" xfId="0" applyFont="1" applyBorder="1" applyAlignment="1" applyProtection="1">
      <protection locked="0"/>
    </xf>
    <xf numFmtId="0" fontId="4" fillId="0" borderId="55" xfId="0" applyFont="1" applyBorder="1" applyAlignment="1" applyProtection="1">
      <protection locked="0"/>
    </xf>
    <xf numFmtId="0" fontId="2" fillId="0" borderId="52" xfId="0" applyFont="1" applyBorder="1" applyAlignment="1" applyProtection="1">
      <alignment wrapText="1"/>
      <protection locked="0"/>
    </xf>
    <xf numFmtId="0" fontId="2" fillId="0" borderId="53" xfId="0" applyFont="1" applyBorder="1" applyAlignment="1" applyProtection="1">
      <alignment wrapText="1"/>
      <protection locked="0"/>
    </xf>
    <xf numFmtId="0" fontId="2" fillId="0" borderId="54" xfId="0" applyFont="1" applyBorder="1" applyAlignment="1" applyProtection="1">
      <alignment wrapText="1"/>
      <protection locked="0"/>
    </xf>
    <xf numFmtId="0" fontId="7" fillId="0" borderId="58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14" fillId="0" borderId="36" xfId="0" applyFon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46" xfId="0" applyBorder="1" applyProtection="1">
      <protection locked="0"/>
    </xf>
    <xf numFmtId="2" fontId="4" fillId="0" borderId="26" xfId="0" applyNumberFormat="1" applyFont="1" applyBorder="1" applyAlignment="1" applyProtection="1">
      <alignment horizontal="center"/>
      <protection locked="0"/>
    </xf>
    <xf numFmtId="2" fontId="4" fillId="0" borderId="27" xfId="0" applyNumberFormat="1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2" fontId="4" fillId="0" borderId="21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protection locked="0"/>
    </xf>
    <xf numFmtId="49" fontId="0" fillId="0" borderId="5" xfId="0" applyNumberFormat="1" applyBorder="1" applyAlignment="1" applyProtection="1"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83"/>
  <sheetViews>
    <sheetView tabSelected="1" view="pageBreakPreview" zoomScale="80" zoomScaleNormal="80" zoomScaleSheetLayoutView="80" workbookViewId="0">
      <selection activeCell="E79" sqref="E79"/>
    </sheetView>
  </sheetViews>
  <sheetFormatPr defaultColWidth="9.109375" defaultRowHeight="13.2" x14ac:dyDescent="0.25"/>
  <cols>
    <col min="1" max="1" width="15.88671875" style="1" customWidth="1"/>
    <col min="2" max="7" width="14.6640625" style="1" customWidth="1"/>
    <col min="8" max="8" width="19.88671875" style="1" customWidth="1"/>
    <col min="9" max="9" width="17.6640625" style="1" customWidth="1"/>
    <col min="10" max="16384" width="9.109375" style="1"/>
  </cols>
  <sheetData>
    <row r="1" spans="1:9" ht="15.75" customHeight="1" x14ac:dyDescent="0.25">
      <c r="A1" s="117" t="s">
        <v>0</v>
      </c>
      <c r="B1" s="117"/>
      <c r="C1" s="117"/>
      <c r="D1" s="117"/>
      <c r="E1" s="117"/>
      <c r="F1" s="117"/>
      <c r="G1" s="117"/>
      <c r="H1" s="2" t="s">
        <v>1</v>
      </c>
      <c r="I1" s="3" t="s">
        <v>49</v>
      </c>
    </row>
    <row r="2" spans="1:9" ht="15.75" customHeight="1" x14ac:dyDescent="0.25">
      <c r="A2" s="118" t="s">
        <v>2</v>
      </c>
      <c r="B2" s="118"/>
      <c r="C2" s="118"/>
      <c r="D2" s="118"/>
      <c r="E2" s="118"/>
      <c r="F2" s="118"/>
      <c r="G2" s="118"/>
      <c r="H2" s="4" t="s">
        <v>3</v>
      </c>
      <c r="I2" s="5">
        <v>44348</v>
      </c>
    </row>
    <row r="3" spans="1:9" ht="13.8" x14ac:dyDescent="0.25">
      <c r="A3" s="6" t="s">
        <v>4</v>
      </c>
      <c r="B3" s="89" t="s">
        <v>51</v>
      </c>
      <c r="C3" s="89"/>
      <c r="D3" s="89"/>
      <c r="E3" s="7" t="s">
        <v>50</v>
      </c>
      <c r="F3" s="119"/>
      <c r="G3" s="120"/>
      <c r="H3" s="8" t="s">
        <v>5</v>
      </c>
      <c r="I3" s="9"/>
    </row>
    <row r="4" spans="1:9" ht="29.25" customHeight="1" thickBot="1" x14ac:dyDescent="0.3">
      <c r="A4" s="10" t="s">
        <v>6</v>
      </c>
      <c r="B4" s="11" t="s">
        <v>7</v>
      </c>
      <c r="C4" s="12" t="s">
        <v>8</v>
      </c>
      <c r="D4" s="13" t="s">
        <v>9</v>
      </c>
      <c r="E4" s="14" t="s">
        <v>10</v>
      </c>
      <c r="F4" s="15" t="s">
        <v>11</v>
      </c>
      <c r="G4" s="16" t="s">
        <v>12</v>
      </c>
      <c r="H4" s="121" t="s">
        <v>13</v>
      </c>
      <c r="I4" s="122"/>
    </row>
    <row r="5" spans="1:9" ht="16.2" thickTop="1" thickBot="1" x14ac:dyDescent="0.3">
      <c r="A5" s="17">
        <v>1</v>
      </c>
      <c r="B5" s="18" t="s">
        <v>56</v>
      </c>
      <c r="C5" s="19" t="s">
        <v>57</v>
      </c>
      <c r="D5" s="19">
        <v>0.02</v>
      </c>
      <c r="E5" s="20">
        <v>0.02</v>
      </c>
      <c r="F5" s="21" t="s">
        <v>56</v>
      </c>
      <c r="G5" s="22" t="s">
        <v>57</v>
      </c>
      <c r="H5" s="115">
        <v>0.02</v>
      </c>
      <c r="I5" s="116"/>
    </row>
    <row r="6" spans="1:9" ht="16.2" thickTop="1" thickBot="1" x14ac:dyDescent="0.3">
      <c r="A6" s="23">
        <v>2</v>
      </c>
      <c r="B6" s="18" t="s">
        <v>56</v>
      </c>
      <c r="C6" s="19" t="s">
        <v>57</v>
      </c>
      <c r="D6" s="24">
        <v>0.02</v>
      </c>
      <c r="E6" s="25">
        <v>0.02</v>
      </c>
      <c r="F6" s="21" t="s">
        <v>56</v>
      </c>
      <c r="G6" s="22" t="s">
        <v>57</v>
      </c>
      <c r="H6" s="115">
        <v>0.02</v>
      </c>
      <c r="I6" s="116"/>
    </row>
    <row r="7" spans="1:9" ht="16.2" thickTop="1" thickBot="1" x14ac:dyDescent="0.3">
      <c r="A7" s="23">
        <v>3</v>
      </c>
      <c r="B7" s="18" t="s">
        <v>56</v>
      </c>
      <c r="C7" s="19" t="s">
        <v>57</v>
      </c>
      <c r="D7" s="19">
        <v>0.02</v>
      </c>
      <c r="E7" s="20">
        <v>0.02</v>
      </c>
      <c r="F7" s="21" t="s">
        <v>56</v>
      </c>
      <c r="G7" s="22" t="s">
        <v>57</v>
      </c>
      <c r="H7" s="115">
        <v>0.02</v>
      </c>
      <c r="I7" s="116"/>
    </row>
    <row r="8" spans="1:9" ht="16.2" thickTop="1" thickBot="1" x14ac:dyDescent="0.3">
      <c r="A8" s="23">
        <v>4</v>
      </c>
      <c r="B8" s="18" t="s">
        <v>56</v>
      </c>
      <c r="C8" s="19" t="s">
        <v>57</v>
      </c>
      <c r="D8" s="24">
        <v>0.02</v>
      </c>
      <c r="E8" s="25">
        <v>0.02</v>
      </c>
      <c r="F8" s="21" t="s">
        <v>56</v>
      </c>
      <c r="G8" s="22" t="s">
        <v>57</v>
      </c>
      <c r="H8" s="115">
        <v>0.02</v>
      </c>
      <c r="I8" s="116"/>
    </row>
    <row r="9" spans="1:9" ht="16.2" thickTop="1" thickBot="1" x14ac:dyDescent="0.3">
      <c r="A9" s="23">
        <v>5</v>
      </c>
      <c r="B9" s="18" t="s">
        <v>56</v>
      </c>
      <c r="C9" s="19" t="s">
        <v>57</v>
      </c>
      <c r="D9" s="19">
        <v>0.02</v>
      </c>
      <c r="E9" s="20">
        <v>0.02</v>
      </c>
      <c r="F9" s="21">
        <v>0.02</v>
      </c>
      <c r="G9" s="22" t="s">
        <v>57</v>
      </c>
      <c r="H9" s="115">
        <v>0.02</v>
      </c>
      <c r="I9" s="116"/>
    </row>
    <row r="10" spans="1:9" ht="16.2" thickTop="1" thickBot="1" x14ac:dyDescent="0.3">
      <c r="A10" s="23">
        <v>6</v>
      </c>
      <c r="B10" s="18" t="s">
        <v>56</v>
      </c>
      <c r="C10" s="19" t="s">
        <v>57</v>
      </c>
      <c r="D10" s="24">
        <v>0.02</v>
      </c>
      <c r="E10" s="25">
        <v>0.02</v>
      </c>
      <c r="F10" s="21" t="s">
        <v>56</v>
      </c>
      <c r="G10" s="22" t="s">
        <v>57</v>
      </c>
      <c r="H10" s="115">
        <v>0.02</v>
      </c>
      <c r="I10" s="116"/>
    </row>
    <row r="11" spans="1:9" ht="16.2" thickTop="1" thickBot="1" x14ac:dyDescent="0.3">
      <c r="A11" s="23">
        <v>7</v>
      </c>
      <c r="B11" s="18" t="s">
        <v>56</v>
      </c>
      <c r="C11" s="19" t="s">
        <v>57</v>
      </c>
      <c r="D11" s="19">
        <v>0.02</v>
      </c>
      <c r="E11" s="20">
        <v>0.02</v>
      </c>
      <c r="F11" s="21" t="s">
        <v>56</v>
      </c>
      <c r="G11" s="22" t="s">
        <v>57</v>
      </c>
      <c r="H11" s="115">
        <v>0.02</v>
      </c>
      <c r="I11" s="116"/>
    </row>
    <row r="12" spans="1:9" ht="16.2" thickTop="1" thickBot="1" x14ac:dyDescent="0.3">
      <c r="A12" s="23">
        <v>8</v>
      </c>
      <c r="B12" s="18" t="s">
        <v>56</v>
      </c>
      <c r="C12" s="19" t="s">
        <v>57</v>
      </c>
      <c r="D12" s="24">
        <v>0.02</v>
      </c>
      <c r="E12" s="25">
        <v>0.02</v>
      </c>
      <c r="F12" s="21" t="s">
        <v>56</v>
      </c>
      <c r="G12" s="22" t="s">
        <v>57</v>
      </c>
      <c r="H12" s="115">
        <v>0.02</v>
      </c>
      <c r="I12" s="116"/>
    </row>
    <row r="13" spans="1:9" ht="16.2" thickTop="1" thickBot="1" x14ac:dyDescent="0.3">
      <c r="A13" s="23">
        <v>9</v>
      </c>
      <c r="B13" s="18" t="s">
        <v>56</v>
      </c>
      <c r="C13" s="19" t="s">
        <v>57</v>
      </c>
      <c r="D13" s="19">
        <v>0.02</v>
      </c>
      <c r="E13" s="20">
        <v>0.02</v>
      </c>
      <c r="F13" s="21" t="s">
        <v>56</v>
      </c>
      <c r="G13" s="22" t="s">
        <v>57</v>
      </c>
      <c r="H13" s="115">
        <v>0.02</v>
      </c>
      <c r="I13" s="116"/>
    </row>
    <row r="14" spans="1:9" ht="16.2" thickTop="1" thickBot="1" x14ac:dyDescent="0.3">
      <c r="A14" s="23">
        <v>10</v>
      </c>
      <c r="B14" s="18" t="s">
        <v>56</v>
      </c>
      <c r="C14" s="19" t="s">
        <v>57</v>
      </c>
      <c r="D14" s="24">
        <v>0.02</v>
      </c>
      <c r="E14" s="25">
        <v>0.02</v>
      </c>
      <c r="F14" s="21" t="s">
        <v>56</v>
      </c>
      <c r="G14" s="22" t="s">
        <v>57</v>
      </c>
      <c r="H14" s="115">
        <v>0.02</v>
      </c>
      <c r="I14" s="116"/>
    </row>
    <row r="15" spans="1:9" ht="16.2" thickTop="1" thickBot="1" x14ac:dyDescent="0.3">
      <c r="A15" s="23">
        <v>11</v>
      </c>
      <c r="B15" s="18" t="s">
        <v>56</v>
      </c>
      <c r="C15" s="19" t="s">
        <v>57</v>
      </c>
      <c r="D15" s="19">
        <v>0.02</v>
      </c>
      <c r="E15" s="20">
        <v>0.02</v>
      </c>
      <c r="F15" s="21" t="s">
        <v>56</v>
      </c>
      <c r="G15" s="22" t="s">
        <v>57</v>
      </c>
      <c r="H15" s="115">
        <v>0.02</v>
      </c>
      <c r="I15" s="116"/>
    </row>
    <row r="16" spans="1:9" ht="16.2" thickTop="1" thickBot="1" x14ac:dyDescent="0.3">
      <c r="A16" s="23">
        <v>12</v>
      </c>
      <c r="B16" s="18" t="s">
        <v>56</v>
      </c>
      <c r="C16" s="19" t="s">
        <v>57</v>
      </c>
      <c r="D16" s="24">
        <v>0.02</v>
      </c>
      <c r="E16" s="25">
        <v>0.02</v>
      </c>
      <c r="F16" s="21" t="s">
        <v>56</v>
      </c>
      <c r="G16" s="22" t="s">
        <v>57</v>
      </c>
      <c r="H16" s="115">
        <v>0.02</v>
      </c>
      <c r="I16" s="116"/>
    </row>
    <row r="17" spans="1:9" ht="16.2" thickTop="1" thickBot="1" x14ac:dyDescent="0.3">
      <c r="A17" s="23">
        <v>13</v>
      </c>
      <c r="B17" s="18" t="s">
        <v>56</v>
      </c>
      <c r="C17" s="19" t="s">
        <v>57</v>
      </c>
      <c r="D17" s="19">
        <v>0.02</v>
      </c>
      <c r="E17" s="20">
        <v>0.02</v>
      </c>
      <c r="F17" s="21" t="s">
        <v>56</v>
      </c>
      <c r="G17" s="22" t="s">
        <v>57</v>
      </c>
      <c r="H17" s="115">
        <v>0.02</v>
      </c>
      <c r="I17" s="116"/>
    </row>
    <row r="18" spans="1:9" ht="16.2" thickTop="1" thickBot="1" x14ac:dyDescent="0.3">
      <c r="A18" s="23">
        <v>14</v>
      </c>
      <c r="B18" s="18" t="s">
        <v>56</v>
      </c>
      <c r="C18" s="19" t="s">
        <v>57</v>
      </c>
      <c r="D18" s="19">
        <v>0.02</v>
      </c>
      <c r="E18" s="20">
        <v>0.02</v>
      </c>
      <c r="F18" s="21" t="s">
        <v>56</v>
      </c>
      <c r="G18" s="22" t="s">
        <v>57</v>
      </c>
      <c r="H18" s="115">
        <v>0.02</v>
      </c>
      <c r="I18" s="116"/>
    </row>
    <row r="19" spans="1:9" ht="16.2" thickTop="1" thickBot="1" x14ac:dyDescent="0.3">
      <c r="A19" s="23">
        <v>15</v>
      </c>
      <c r="B19" s="18" t="s">
        <v>56</v>
      </c>
      <c r="C19" s="19" t="s">
        <v>57</v>
      </c>
      <c r="D19" s="19">
        <v>0.02</v>
      </c>
      <c r="E19" s="20">
        <v>0.02</v>
      </c>
      <c r="F19" s="21" t="s">
        <v>56</v>
      </c>
      <c r="G19" s="22" t="s">
        <v>57</v>
      </c>
      <c r="H19" s="115">
        <v>0.02</v>
      </c>
      <c r="I19" s="116"/>
    </row>
    <row r="20" spans="1:9" ht="16.2" thickTop="1" thickBot="1" x14ac:dyDescent="0.3">
      <c r="A20" s="23">
        <v>16</v>
      </c>
      <c r="B20" s="18" t="s">
        <v>56</v>
      </c>
      <c r="C20" s="19" t="s">
        <v>57</v>
      </c>
      <c r="D20" s="19">
        <v>0.02</v>
      </c>
      <c r="E20" s="20">
        <v>0.02</v>
      </c>
      <c r="F20" s="21" t="s">
        <v>56</v>
      </c>
      <c r="G20" s="22" t="s">
        <v>57</v>
      </c>
      <c r="H20" s="115">
        <v>0.02</v>
      </c>
      <c r="I20" s="116"/>
    </row>
    <row r="21" spans="1:9" ht="16.2" thickTop="1" thickBot="1" x14ac:dyDescent="0.3">
      <c r="A21" s="23">
        <v>17</v>
      </c>
      <c r="B21" s="18" t="s">
        <v>56</v>
      </c>
      <c r="C21" s="19" t="s">
        <v>57</v>
      </c>
      <c r="D21" s="19">
        <v>0.02</v>
      </c>
      <c r="E21" s="20">
        <v>0.02</v>
      </c>
      <c r="F21" s="21">
        <v>0.02</v>
      </c>
      <c r="G21" s="22" t="s">
        <v>57</v>
      </c>
      <c r="H21" s="115">
        <v>0.02</v>
      </c>
      <c r="I21" s="116"/>
    </row>
    <row r="22" spans="1:9" ht="16.2" thickTop="1" thickBot="1" x14ac:dyDescent="0.3">
      <c r="A22" s="23">
        <v>18</v>
      </c>
      <c r="B22" s="18" t="s">
        <v>56</v>
      </c>
      <c r="C22" s="19" t="s">
        <v>57</v>
      </c>
      <c r="D22" s="19">
        <v>0.02</v>
      </c>
      <c r="E22" s="20">
        <v>0.02</v>
      </c>
      <c r="F22" s="21" t="s">
        <v>56</v>
      </c>
      <c r="G22" s="22" t="s">
        <v>57</v>
      </c>
      <c r="H22" s="115">
        <v>0.02</v>
      </c>
      <c r="I22" s="116"/>
    </row>
    <row r="23" spans="1:9" ht="16.2" thickTop="1" thickBot="1" x14ac:dyDescent="0.3">
      <c r="A23" s="23">
        <v>19</v>
      </c>
      <c r="B23" s="18" t="s">
        <v>56</v>
      </c>
      <c r="C23" s="19" t="s">
        <v>57</v>
      </c>
      <c r="D23" s="19">
        <v>0.02</v>
      </c>
      <c r="E23" s="20">
        <v>0.02</v>
      </c>
      <c r="F23" s="21" t="s">
        <v>56</v>
      </c>
      <c r="G23" s="22" t="s">
        <v>57</v>
      </c>
      <c r="H23" s="115">
        <v>0.02</v>
      </c>
      <c r="I23" s="116"/>
    </row>
    <row r="24" spans="1:9" ht="16.2" thickTop="1" thickBot="1" x14ac:dyDescent="0.3">
      <c r="A24" s="23">
        <v>20</v>
      </c>
      <c r="B24" s="18" t="s">
        <v>56</v>
      </c>
      <c r="C24" s="19" t="s">
        <v>57</v>
      </c>
      <c r="D24" s="19">
        <v>0.02</v>
      </c>
      <c r="E24" s="20">
        <v>0.02</v>
      </c>
      <c r="F24" s="21" t="s">
        <v>56</v>
      </c>
      <c r="G24" s="22" t="s">
        <v>57</v>
      </c>
      <c r="H24" s="115">
        <v>0.02</v>
      </c>
      <c r="I24" s="116"/>
    </row>
    <row r="25" spans="1:9" ht="16.2" thickTop="1" thickBot="1" x14ac:dyDescent="0.3">
      <c r="A25" s="23">
        <v>21</v>
      </c>
      <c r="B25" s="18" t="s">
        <v>56</v>
      </c>
      <c r="C25" s="19" t="s">
        <v>57</v>
      </c>
      <c r="D25" s="24"/>
      <c r="E25" s="25"/>
      <c r="F25" s="26"/>
      <c r="G25" s="27"/>
      <c r="H25" s="103"/>
      <c r="I25" s="104"/>
    </row>
    <row r="26" spans="1:9" ht="16.2" thickTop="1" thickBot="1" x14ac:dyDescent="0.3">
      <c r="A26" s="23">
        <v>22</v>
      </c>
      <c r="B26" s="18" t="s">
        <v>56</v>
      </c>
      <c r="C26" s="19" t="s">
        <v>57</v>
      </c>
      <c r="D26" s="24"/>
      <c r="E26" s="25"/>
      <c r="F26" s="26"/>
      <c r="G26" s="27"/>
      <c r="H26" s="103"/>
      <c r="I26" s="104"/>
    </row>
    <row r="27" spans="1:9" ht="16.2" thickTop="1" thickBot="1" x14ac:dyDescent="0.3">
      <c r="A27" s="23">
        <v>23</v>
      </c>
      <c r="B27" s="18" t="s">
        <v>56</v>
      </c>
      <c r="C27" s="19" t="s">
        <v>57</v>
      </c>
      <c r="D27" s="24"/>
      <c r="E27" s="25"/>
      <c r="F27" s="26"/>
      <c r="G27" s="27"/>
      <c r="H27" s="103"/>
      <c r="I27" s="104"/>
    </row>
    <row r="28" spans="1:9" ht="16.2" thickTop="1" thickBot="1" x14ac:dyDescent="0.3">
      <c r="A28" s="23">
        <v>24</v>
      </c>
      <c r="B28" s="18" t="s">
        <v>56</v>
      </c>
      <c r="C28" s="19" t="s">
        <v>57</v>
      </c>
      <c r="D28" s="24"/>
      <c r="E28" s="25"/>
      <c r="F28" s="26"/>
      <c r="G28" s="27"/>
      <c r="H28" s="103"/>
      <c r="I28" s="104"/>
    </row>
    <row r="29" spans="1:9" ht="16.2" thickTop="1" thickBot="1" x14ac:dyDescent="0.3">
      <c r="A29" s="23">
        <v>25</v>
      </c>
      <c r="B29" s="18" t="s">
        <v>56</v>
      </c>
      <c r="C29" s="19" t="s">
        <v>57</v>
      </c>
      <c r="D29" s="24"/>
      <c r="E29" s="25"/>
      <c r="F29" s="26"/>
      <c r="G29" s="27"/>
      <c r="H29" s="103"/>
      <c r="I29" s="104"/>
    </row>
    <row r="30" spans="1:9" ht="16.2" thickTop="1" thickBot="1" x14ac:dyDescent="0.3">
      <c r="A30" s="23">
        <v>26</v>
      </c>
      <c r="B30" s="18" t="s">
        <v>56</v>
      </c>
      <c r="C30" s="19" t="s">
        <v>57</v>
      </c>
      <c r="D30" s="24"/>
      <c r="E30" s="25"/>
      <c r="F30" s="26"/>
      <c r="G30" s="27"/>
      <c r="H30" s="103"/>
      <c r="I30" s="104"/>
    </row>
    <row r="31" spans="1:9" ht="16.2" thickTop="1" thickBot="1" x14ac:dyDescent="0.3">
      <c r="A31" s="23">
        <v>27</v>
      </c>
      <c r="B31" s="18" t="s">
        <v>56</v>
      </c>
      <c r="C31" s="19" t="s">
        <v>57</v>
      </c>
      <c r="D31" s="24"/>
      <c r="E31" s="25"/>
      <c r="F31" s="26"/>
      <c r="G31" s="27"/>
      <c r="H31" s="103"/>
      <c r="I31" s="104"/>
    </row>
    <row r="32" spans="1:9" ht="16.2" thickTop="1" thickBot="1" x14ac:dyDescent="0.3">
      <c r="A32" s="23">
        <v>28</v>
      </c>
      <c r="B32" s="18" t="s">
        <v>56</v>
      </c>
      <c r="C32" s="19" t="s">
        <v>57</v>
      </c>
      <c r="D32" s="24"/>
      <c r="E32" s="25"/>
      <c r="F32" s="26"/>
      <c r="G32" s="27"/>
      <c r="H32" s="103"/>
      <c r="I32" s="104"/>
    </row>
    <row r="33" spans="1:9" ht="16.2" thickTop="1" thickBot="1" x14ac:dyDescent="0.3">
      <c r="A33" s="23">
        <v>29</v>
      </c>
      <c r="B33" s="18" t="s">
        <v>56</v>
      </c>
      <c r="C33" s="19" t="s">
        <v>57</v>
      </c>
      <c r="D33" s="24"/>
      <c r="E33" s="25"/>
      <c r="F33" s="26"/>
      <c r="G33" s="27"/>
      <c r="H33" s="103"/>
      <c r="I33" s="104"/>
    </row>
    <row r="34" spans="1:9" ht="16.2" thickTop="1" thickBot="1" x14ac:dyDescent="0.3">
      <c r="A34" s="23">
        <v>30</v>
      </c>
      <c r="B34" s="18" t="s">
        <v>56</v>
      </c>
      <c r="C34" s="19" t="s">
        <v>57</v>
      </c>
      <c r="D34" s="24"/>
      <c r="E34" s="25"/>
      <c r="F34" s="26"/>
      <c r="G34" s="27"/>
      <c r="H34" s="103"/>
      <c r="I34" s="104"/>
    </row>
    <row r="35" spans="1:9" ht="16.5" customHeight="1" thickTop="1" thickBot="1" x14ac:dyDescent="0.3">
      <c r="A35" s="105" t="s">
        <v>2</v>
      </c>
      <c r="B35" s="106"/>
      <c r="C35" s="107"/>
      <c r="D35" s="107"/>
      <c r="E35" s="108"/>
      <c r="F35" s="109" t="s">
        <v>14</v>
      </c>
      <c r="G35" s="110"/>
      <c r="H35" s="110"/>
      <c r="I35" s="111"/>
    </row>
    <row r="36" spans="1:9" ht="34.5" customHeight="1" thickTop="1" x14ac:dyDescent="0.25">
      <c r="A36" s="112" t="s">
        <v>15</v>
      </c>
      <c r="B36" s="113"/>
      <c r="C36" s="113"/>
      <c r="D36" s="113"/>
      <c r="E36" s="30" t="s">
        <v>16</v>
      </c>
      <c r="F36" s="114" t="s">
        <v>17</v>
      </c>
      <c r="G36" s="114"/>
      <c r="H36" s="114" t="s">
        <v>18</v>
      </c>
      <c r="I36" s="114"/>
    </row>
    <row r="37" spans="1:9" ht="15" customHeight="1" x14ac:dyDescent="0.25">
      <c r="A37" s="93" t="s">
        <v>19</v>
      </c>
      <c r="B37" s="94"/>
      <c r="C37" s="94"/>
      <c r="D37" s="94"/>
      <c r="E37" s="31" t="s">
        <v>16</v>
      </c>
      <c r="F37" s="95" t="s">
        <v>16</v>
      </c>
      <c r="G37" s="96"/>
      <c r="H37" s="95" t="s">
        <v>16</v>
      </c>
      <c r="I37" s="99"/>
    </row>
    <row r="38" spans="1:9" ht="16.8" thickBot="1" x14ac:dyDescent="0.3">
      <c r="A38" s="101" t="s">
        <v>20</v>
      </c>
      <c r="B38" s="102"/>
      <c r="C38" s="102"/>
      <c r="D38" s="102"/>
      <c r="E38" s="32" t="s">
        <v>16</v>
      </c>
      <c r="F38" s="97"/>
      <c r="G38" s="98"/>
      <c r="H38" s="97"/>
      <c r="I38" s="100"/>
    </row>
    <row r="39" spans="1:9" ht="16.5" customHeight="1" thickTop="1" thickBot="1" x14ac:dyDescent="0.3">
      <c r="A39" s="75" t="s">
        <v>21</v>
      </c>
      <c r="B39" s="76"/>
      <c r="C39" s="76"/>
      <c r="D39" s="76"/>
      <c r="E39" s="77"/>
      <c r="F39" s="82" t="s">
        <v>52</v>
      </c>
      <c r="G39" s="83"/>
      <c r="H39" s="83"/>
      <c r="I39" s="84"/>
    </row>
    <row r="40" spans="1:9" ht="15" thickTop="1" thickBot="1" x14ac:dyDescent="0.3">
      <c r="A40" s="75"/>
      <c r="B40" s="78"/>
      <c r="C40" s="78"/>
      <c r="D40" s="78"/>
      <c r="E40" s="77"/>
      <c r="F40" s="82" t="s">
        <v>22</v>
      </c>
      <c r="G40" s="83"/>
      <c r="H40" s="84"/>
      <c r="I40" s="70" t="s">
        <v>55</v>
      </c>
    </row>
    <row r="41" spans="1:9" ht="16.5" customHeight="1" thickTop="1" thickBot="1" x14ac:dyDescent="0.3">
      <c r="A41" s="79"/>
      <c r="B41" s="80"/>
      <c r="C41" s="80"/>
      <c r="D41" s="80"/>
      <c r="E41" s="81"/>
      <c r="F41" s="82" t="s">
        <v>53</v>
      </c>
      <c r="G41" s="83"/>
      <c r="H41" s="84"/>
      <c r="I41" s="33" t="s">
        <v>54</v>
      </c>
    </row>
    <row r="42" spans="1:9" ht="15" customHeight="1" thickTop="1" x14ac:dyDescent="0.25">
      <c r="A42" s="85" t="s">
        <v>23</v>
      </c>
      <c r="B42" s="85"/>
      <c r="C42" s="85"/>
      <c r="D42" s="85"/>
      <c r="E42" s="85"/>
      <c r="F42" s="85"/>
      <c r="G42" s="85"/>
      <c r="H42" s="85"/>
      <c r="I42" s="85"/>
    </row>
    <row r="43" spans="1:9" ht="14.25" customHeight="1" x14ac:dyDescent="0.25">
      <c r="A43" s="86" t="s">
        <v>24</v>
      </c>
      <c r="B43" s="86"/>
      <c r="C43" s="86"/>
      <c r="D43" s="86"/>
      <c r="E43" s="86"/>
      <c r="F43" s="86"/>
      <c r="G43" s="86"/>
      <c r="H43" s="86"/>
      <c r="I43" s="86"/>
    </row>
    <row r="44" spans="1:9" x14ac:dyDescent="0.25">
      <c r="A44" s="87" t="s">
        <v>25</v>
      </c>
      <c r="B44" s="87"/>
      <c r="C44" s="87"/>
      <c r="D44" s="87"/>
      <c r="E44" s="87"/>
      <c r="F44" s="87"/>
      <c r="G44" s="87"/>
      <c r="H44" s="87"/>
      <c r="I44" s="87"/>
    </row>
    <row r="45" spans="1:9" ht="15.6" x14ac:dyDescent="0.25">
      <c r="A45" s="88" t="s">
        <v>26</v>
      </c>
      <c r="B45" s="88"/>
      <c r="C45" s="88"/>
      <c r="D45" s="88"/>
      <c r="E45" s="88"/>
      <c r="F45" s="88"/>
      <c r="G45" s="88"/>
      <c r="H45" s="34" t="s">
        <v>27</v>
      </c>
      <c r="I45" s="35"/>
    </row>
    <row r="46" spans="1:9" ht="26.4" x14ac:dyDescent="0.25">
      <c r="A46" s="6" t="s">
        <v>4</v>
      </c>
      <c r="B46" s="89" t="s">
        <v>51</v>
      </c>
      <c r="C46" s="89"/>
      <c r="D46" s="36" t="s">
        <v>50</v>
      </c>
      <c r="E46" s="37"/>
      <c r="F46" s="36" t="s">
        <v>28</v>
      </c>
      <c r="G46" s="69">
        <v>44348</v>
      </c>
      <c r="H46" s="38" t="s">
        <v>29</v>
      </c>
      <c r="I46" s="39">
        <v>0.5</v>
      </c>
    </row>
    <row r="47" spans="1:9" x14ac:dyDescent="0.25">
      <c r="A47" s="40"/>
      <c r="B47" s="41"/>
      <c r="C47" s="41"/>
      <c r="D47" s="41"/>
      <c r="E47" s="41"/>
      <c r="F47" s="41"/>
      <c r="G47" s="41"/>
      <c r="H47" s="41"/>
      <c r="I47" s="42"/>
    </row>
    <row r="48" spans="1:9" ht="45.6" x14ac:dyDescent="0.25">
      <c r="A48" s="43" t="s">
        <v>30</v>
      </c>
      <c r="B48" s="44" t="s">
        <v>31</v>
      </c>
      <c r="C48" s="45" t="s">
        <v>32</v>
      </c>
      <c r="D48" s="45" t="s">
        <v>33</v>
      </c>
      <c r="E48" s="45" t="s">
        <v>34</v>
      </c>
      <c r="F48" s="45" t="s">
        <v>35</v>
      </c>
      <c r="G48" s="45" t="s">
        <v>36</v>
      </c>
      <c r="H48" s="45" t="s">
        <v>37</v>
      </c>
      <c r="I48" s="46" t="s">
        <v>38</v>
      </c>
    </row>
    <row r="49" spans="1:9" ht="14.4" thickBot="1" x14ac:dyDescent="0.3">
      <c r="A49" s="47"/>
      <c r="B49" s="48" t="s">
        <v>39</v>
      </c>
      <c r="C49" s="48" t="s">
        <v>40</v>
      </c>
      <c r="D49" s="49" t="s">
        <v>41</v>
      </c>
      <c r="E49" s="48" t="s">
        <v>42</v>
      </c>
      <c r="F49" s="48"/>
      <c r="G49" s="48" t="s">
        <v>43</v>
      </c>
      <c r="H49" s="48" t="s">
        <v>16</v>
      </c>
      <c r="I49" s="50" t="s">
        <v>44</v>
      </c>
    </row>
    <row r="50" spans="1:9" ht="16.2" thickTop="1" thickBot="1" x14ac:dyDescent="0.3">
      <c r="A50" s="17">
        <v>1</v>
      </c>
      <c r="B50" s="71">
        <v>0.9</v>
      </c>
      <c r="C50" s="51">
        <v>179</v>
      </c>
      <c r="D50" s="52">
        <f t="shared" ref="D50:D80" si="0">IF(B50="","",B50*C50)</f>
        <v>161.1</v>
      </c>
      <c r="E50" s="53">
        <v>17.8</v>
      </c>
      <c r="F50" s="21">
        <v>7.11</v>
      </c>
      <c r="G50" s="54">
        <f t="shared" ref="G50:G80" si="1">IF(B50="","",IF(E50&lt;12.5,(0.353*$I$46)*(12.006+EXP(2.46-0.073*E50+0.125*B50+0.389*F50)),(0.361*$I$46)*(-2.261+EXP(2.69-0.065*E50+0.111*B50+0.361*F50))))</f>
        <v>11.624078783899302</v>
      </c>
      <c r="H50" s="55" t="str">
        <f>IF(D50="","",IF(D50&gt;=G50,"YES","NO"))</f>
        <v>YES</v>
      </c>
      <c r="I50" s="56">
        <v>350</v>
      </c>
    </row>
    <row r="51" spans="1:9" ht="16.2" thickTop="1" thickBot="1" x14ac:dyDescent="0.3">
      <c r="A51" s="23">
        <v>2</v>
      </c>
      <c r="B51" s="72">
        <v>0.9</v>
      </c>
      <c r="C51" s="51">
        <v>179</v>
      </c>
      <c r="D51" s="57">
        <f t="shared" si="0"/>
        <v>161.1</v>
      </c>
      <c r="E51" s="58">
        <v>17.5</v>
      </c>
      <c r="F51" s="26">
        <v>7.11</v>
      </c>
      <c r="G51" s="54">
        <f t="shared" si="1"/>
        <v>11.861009037225456</v>
      </c>
      <c r="H51" s="59" t="str">
        <f t="shared" ref="H51:H80" si="2">IF(D51="","",IF(D51&gt;=G51,"YES","NO"))</f>
        <v>YES</v>
      </c>
      <c r="I51" s="56">
        <v>350</v>
      </c>
    </row>
    <row r="52" spans="1:9" ht="16.2" thickTop="1" thickBot="1" x14ac:dyDescent="0.3">
      <c r="A52" s="23">
        <v>3</v>
      </c>
      <c r="B52" s="72">
        <v>0.9</v>
      </c>
      <c r="C52" s="51">
        <v>179</v>
      </c>
      <c r="D52" s="57">
        <f t="shared" si="0"/>
        <v>161.1</v>
      </c>
      <c r="E52" s="58">
        <v>17.7</v>
      </c>
      <c r="F52" s="26">
        <v>7.1</v>
      </c>
      <c r="G52" s="54">
        <f t="shared" si="1"/>
        <v>11.658902106393455</v>
      </c>
      <c r="H52" s="59" t="str">
        <f t="shared" si="2"/>
        <v>YES</v>
      </c>
      <c r="I52" s="56">
        <v>350</v>
      </c>
    </row>
    <row r="53" spans="1:9" ht="16.2" thickTop="1" thickBot="1" x14ac:dyDescent="0.3">
      <c r="A53" s="23">
        <v>4</v>
      </c>
      <c r="B53" s="72">
        <v>0.9</v>
      </c>
      <c r="C53" s="51">
        <v>179</v>
      </c>
      <c r="D53" s="57">
        <f t="shared" si="0"/>
        <v>161.1</v>
      </c>
      <c r="E53" s="58">
        <v>18</v>
      </c>
      <c r="F53" s="26">
        <v>7.07</v>
      </c>
      <c r="G53" s="54">
        <f t="shared" si="1"/>
        <v>11.298404199807292</v>
      </c>
      <c r="H53" s="59" t="str">
        <f t="shared" si="2"/>
        <v>YES</v>
      </c>
      <c r="I53" s="56">
        <v>350</v>
      </c>
    </row>
    <row r="54" spans="1:9" ht="16.2" thickTop="1" thickBot="1" x14ac:dyDescent="0.3">
      <c r="A54" s="23">
        <v>5</v>
      </c>
      <c r="B54" s="72">
        <v>1</v>
      </c>
      <c r="C54" s="51">
        <v>179</v>
      </c>
      <c r="D54" s="57">
        <f t="shared" si="0"/>
        <v>179</v>
      </c>
      <c r="E54" s="58">
        <v>17.899999999999999</v>
      </c>
      <c r="F54" s="26">
        <v>7.07</v>
      </c>
      <c r="G54" s="54">
        <f t="shared" si="1"/>
        <v>11.506262647370765</v>
      </c>
      <c r="H54" s="59" t="str">
        <f t="shared" si="2"/>
        <v>YES</v>
      </c>
      <c r="I54" s="56">
        <v>350</v>
      </c>
    </row>
    <row r="55" spans="1:9" ht="16.2" thickTop="1" thickBot="1" x14ac:dyDescent="0.3">
      <c r="A55" s="23">
        <v>6</v>
      </c>
      <c r="B55" s="72">
        <v>0.9</v>
      </c>
      <c r="C55" s="51">
        <v>179</v>
      </c>
      <c r="D55" s="57">
        <f t="shared" si="0"/>
        <v>161.1</v>
      </c>
      <c r="E55" s="58">
        <v>17.399999999999999</v>
      </c>
      <c r="F55" s="26">
        <v>7.05</v>
      </c>
      <c r="G55" s="54">
        <f t="shared" si="1"/>
        <v>11.676411966253252</v>
      </c>
      <c r="H55" s="59" t="str">
        <f t="shared" si="2"/>
        <v>YES</v>
      </c>
      <c r="I55" s="56">
        <v>350</v>
      </c>
    </row>
    <row r="56" spans="1:9" ht="16.2" thickTop="1" thickBot="1" x14ac:dyDescent="0.3">
      <c r="A56" s="23">
        <v>7</v>
      </c>
      <c r="B56" s="72">
        <v>0.9</v>
      </c>
      <c r="C56" s="51">
        <v>179</v>
      </c>
      <c r="D56" s="57">
        <f t="shared" si="0"/>
        <v>161.1</v>
      </c>
      <c r="E56" s="58">
        <v>17.5</v>
      </c>
      <c r="F56" s="26">
        <v>7.07</v>
      </c>
      <c r="G56" s="54">
        <f t="shared" si="1"/>
        <v>11.685115955489071</v>
      </c>
      <c r="H56" s="59" t="str">
        <f t="shared" si="2"/>
        <v>YES</v>
      </c>
      <c r="I56" s="56">
        <v>350</v>
      </c>
    </row>
    <row r="57" spans="1:9" ht="16.2" thickTop="1" thickBot="1" x14ac:dyDescent="0.3">
      <c r="A57" s="23">
        <v>8</v>
      </c>
      <c r="B57" s="72">
        <v>0.9</v>
      </c>
      <c r="C57" s="51">
        <v>179</v>
      </c>
      <c r="D57" s="57">
        <f t="shared" si="0"/>
        <v>161.1</v>
      </c>
      <c r="E57" s="58">
        <v>17.399999999999999</v>
      </c>
      <c r="F57" s="26">
        <v>7.1</v>
      </c>
      <c r="G57" s="54">
        <f t="shared" si="1"/>
        <v>11.896518078538136</v>
      </c>
      <c r="H57" s="59" t="str">
        <f t="shared" si="2"/>
        <v>YES</v>
      </c>
      <c r="I57" s="56">
        <v>350</v>
      </c>
    </row>
    <row r="58" spans="1:9" ht="16.2" thickTop="1" thickBot="1" x14ac:dyDescent="0.3">
      <c r="A58" s="23">
        <v>9</v>
      </c>
      <c r="B58" s="72">
        <v>0.9</v>
      </c>
      <c r="C58" s="51">
        <v>179</v>
      </c>
      <c r="D58" s="57">
        <f t="shared" si="0"/>
        <v>161.1</v>
      </c>
      <c r="E58" s="58">
        <v>17.600000000000001</v>
      </c>
      <c r="F58" s="26">
        <v>7.16</v>
      </c>
      <c r="G58" s="54">
        <f t="shared" si="1"/>
        <v>12.003538893316261</v>
      </c>
      <c r="H58" s="59" t="str">
        <f t="shared" si="2"/>
        <v>YES</v>
      </c>
      <c r="I58" s="56">
        <v>350</v>
      </c>
    </row>
    <row r="59" spans="1:9" ht="16.2" thickTop="1" thickBot="1" x14ac:dyDescent="0.3">
      <c r="A59" s="23">
        <v>10</v>
      </c>
      <c r="B59" s="72">
        <v>0.9</v>
      </c>
      <c r="C59" s="51">
        <v>179</v>
      </c>
      <c r="D59" s="57">
        <f t="shared" si="0"/>
        <v>161.1</v>
      </c>
      <c r="E59" s="58">
        <v>17.899999999999999</v>
      </c>
      <c r="F59" s="26">
        <v>7.29</v>
      </c>
      <c r="G59" s="54">
        <f t="shared" si="1"/>
        <v>12.3487027163668</v>
      </c>
      <c r="H59" s="59" t="str">
        <f t="shared" si="2"/>
        <v>YES</v>
      </c>
      <c r="I59" s="56">
        <v>350</v>
      </c>
    </row>
    <row r="60" spans="1:9" ht="16.2" thickTop="1" thickBot="1" x14ac:dyDescent="0.3">
      <c r="A60" s="23">
        <v>11</v>
      </c>
      <c r="B60" s="72">
        <v>0.9</v>
      </c>
      <c r="C60" s="51">
        <v>179</v>
      </c>
      <c r="D60" s="57">
        <f t="shared" si="0"/>
        <v>161.1</v>
      </c>
      <c r="E60" s="58">
        <v>17.899999999999999</v>
      </c>
      <c r="F60" s="26">
        <v>7.12</v>
      </c>
      <c r="G60" s="54">
        <f t="shared" si="1"/>
        <v>11.589355955523214</v>
      </c>
      <c r="H60" s="59" t="str">
        <f t="shared" si="2"/>
        <v>YES</v>
      </c>
      <c r="I60" s="56">
        <v>350</v>
      </c>
    </row>
    <row r="61" spans="1:9" ht="16.2" thickTop="1" thickBot="1" x14ac:dyDescent="0.3">
      <c r="A61" s="23">
        <v>12</v>
      </c>
      <c r="B61" s="72">
        <v>0.9</v>
      </c>
      <c r="C61" s="51">
        <v>179</v>
      </c>
      <c r="D61" s="57">
        <f t="shared" si="0"/>
        <v>161.1</v>
      </c>
      <c r="E61" s="58">
        <v>17.7</v>
      </c>
      <c r="F61" s="26">
        <v>7.26</v>
      </c>
      <c r="G61" s="54">
        <f t="shared" si="1"/>
        <v>12.376415058062497</v>
      </c>
      <c r="H61" s="59" t="str">
        <f t="shared" si="2"/>
        <v>YES</v>
      </c>
      <c r="I61" s="56">
        <v>350</v>
      </c>
    </row>
    <row r="62" spans="1:9" ht="16.2" thickTop="1" thickBot="1" x14ac:dyDescent="0.3">
      <c r="A62" s="23">
        <v>13</v>
      </c>
      <c r="B62" s="72">
        <v>0.9</v>
      </c>
      <c r="C62" s="51">
        <v>179</v>
      </c>
      <c r="D62" s="57">
        <f t="shared" si="0"/>
        <v>161.1</v>
      </c>
      <c r="E62" s="58">
        <v>17.899999999999999</v>
      </c>
      <c r="F62" s="26">
        <v>7.13</v>
      </c>
      <c r="G62" s="54">
        <f t="shared" si="1"/>
        <v>11.632745079675809</v>
      </c>
      <c r="H62" s="59" t="str">
        <f t="shared" si="2"/>
        <v>YES</v>
      </c>
      <c r="I62" s="56">
        <v>350</v>
      </c>
    </row>
    <row r="63" spans="1:9" ht="16.2" thickTop="1" thickBot="1" x14ac:dyDescent="0.3">
      <c r="A63" s="23">
        <v>14</v>
      </c>
      <c r="B63" s="72">
        <v>0.9</v>
      </c>
      <c r="C63" s="51">
        <v>179</v>
      </c>
      <c r="D63" s="57">
        <f t="shared" si="0"/>
        <v>161.1</v>
      </c>
      <c r="E63" s="58">
        <v>17.899999999999999</v>
      </c>
      <c r="F63" s="26">
        <v>7.06</v>
      </c>
      <c r="G63" s="54">
        <f t="shared" si="1"/>
        <v>11.332284961408961</v>
      </c>
      <c r="H63" s="59" t="str">
        <f t="shared" si="2"/>
        <v>YES</v>
      </c>
      <c r="I63" s="56">
        <v>350</v>
      </c>
    </row>
    <row r="64" spans="1:9" ht="16.2" thickTop="1" thickBot="1" x14ac:dyDescent="0.3">
      <c r="A64" s="23">
        <v>15</v>
      </c>
      <c r="B64" s="72">
        <v>0.9</v>
      </c>
      <c r="C64" s="51">
        <v>179</v>
      </c>
      <c r="D64" s="57">
        <f t="shared" si="0"/>
        <v>161.1</v>
      </c>
      <c r="E64" s="58">
        <v>17.8</v>
      </c>
      <c r="F64" s="26">
        <v>7.12</v>
      </c>
      <c r="G64" s="54">
        <f t="shared" si="1"/>
        <v>11.667593483990528</v>
      </c>
      <c r="H64" s="59" t="str">
        <f t="shared" si="2"/>
        <v>YES</v>
      </c>
      <c r="I64" s="56">
        <v>350</v>
      </c>
    </row>
    <row r="65" spans="1:9" ht="16.2" thickTop="1" thickBot="1" x14ac:dyDescent="0.3">
      <c r="A65" s="23">
        <v>16</v>
      </c>
      <c r="B65" s="72">
        <v>0.9</v>
      </c>
      <c r="C65" s="51">
        <v>179</v>
      </c>
      <c r="D65" s="57">
        <f t="shared" si="0"/>
        <v>161.1</v>
      </c>
      <c r="E65" s="58">
        <v>17.899999999999999</v>
      </c>
      <c r="F65" s="26">
        <v>7.14</v>
      </c>
      <c r="G65" s="54">
        <f t="shared" si="1"/>
        <v>11.676291121632818</v>
      </c>
      <c r="H65" s="59" t="str">
        <f t="shared" si="2"/>
        <v>YES</v>
      </c>
      <c r="I65" s="56">
        <v>350</v>
      </c>
    </row>
    <row r="66" spans="1:9" ht="16.2" thickTop="1" thickBot="1" x14ac:dyDescent="0.3">
      <c r="A66" s="23">
        <v>17</v>
      </c>
      <c r="B66" s="72">
        <v>1</v>
      </c>
      <c r="C66" s="51">
        <v>179</v>
      </c>
      <c r="D66" s="57">
        <f t="shared" si="0"/>
        <v>179</v>
      </c>
      <c r="E66" s="58">
        <v>18</v>
      </c>
      <c r="F66" s="26">
        <v>7.1</v>
      </c>
      <c r="G66" s="54">
        <f t="shared" si="1"/>
        <v>11.557963735175788</v>
      </c>
      <c r="H66" s="59" t="str">
        <f t="shared" si="2"/>
        <v>YES</v>
      </c>
      <c r="I66" s="56">
        <v>350</v>
      </c>
    </row>
    <row r="67" spans="1:9" ht="16.2" thickTop="1" thickBot="1" x14ac:dyDescent="0.3">
      <c r="A67" s="23">
        <v>18</v>
      </c>
      <c r="B67" s="72">
        <v>1</v>
      </c>
      <c r="C67" s="51">
        <v>179</v>
      </c>
      <c r="D67" s="57">
        <f t="shared" si="0"/>
        <v>179</v>
      </c>
      <c r="E67" s="58">
        <v>18.100000000000001</v>
      </c>
      <c r="F67" s="26">
        <v>7.12</v>
      </c>
      <c r="G67" s="54">
        <f t="shared" si="1"/>
        <v>11.56658241097608</v>
      </c>
      <c r="H67" s="59" t="str">
        <f t="shared" si="2"/>
        <v>YES</v>
      </c>
      <c r="I67" s="56">
        <v>350</v>
      </c>
    </row>
    <row r="68" spans="1:9" ht="16.2" thickTop="1" thickBot="1" x14ac:dyDescent="0.3">
      <c r="A68" s="23">
        <v>19</v>
      </c>
      <c r="B68" s="72">
        <v>1</v>
      </c>
      <c r="C68" s="51">
        <v>179</v>
      </c>
      <c r="D68" s="57">
        <f t="shared" si="0"/>
        <v>179</v>
      </c>
      <c r="E68" s="58">
        <v>18.2</v>
      </c>
      <c r="F68" s="26">
        <v>7.14</v>
      </c>
      <c r="G68" s="54">
        <f t="shared" si="1"/>
        <v>11.575207294457433</v>
      </c>
      <c r="H68" s="59" t="str">
        <f t="shared" si="2"/>
        <v>YES</v>
      </c>
      <c r="I68" s="56">
        <v>350</v>
      </c>
    </row>
    <row r="69" spans="1:9" ht="16.2" thickTop="1" thickBot="1" x14ac:dyDescent="0.3">
      <c r="A69" s="23">
        <v>20</v>
      </c>
      <c r="B69" s="72">
        <v>1</v>
      </c>
      <c r="C69" s="51">
        <v>179</v>
      </c>
      <c r="D69" s="57">
        <f t="shared" si="0"/>
        <v>179</v>
      </c>
      <c r="E69" s="58">
        <v>18</v>
      </c>
      <c r="F69" s="26">
        <v>7.13</v>
      </c>
      <c r="G69" s="54">
        <f t="shared" si="1"/>
        <v>11.68826060315398</v>
      </c>
      <c r="H69" s="59" t="str">
        <f t="shared" si="2"/>
        <v>YES</v>
      </c>
      <c r="I69" s="56">
        <v>350</v>
      </c>
    </row>
    <row r="70" spans="1:9" ht="16.2" thickTop="1" thickBot="1" x14ac:dyDescent="0.3">
      <c r="A70" s="23">
        <v>21</v>
      </c>
      <c r="B70" s="72">
        <v>1</v>
      </c>
      <c r="C70" s="51">
        <v>179</v>
      </c>
      <c r="D70" s="57">
        <f t="shared" si="0"/>
        <v>179</v>
      </c>
      <c r="E70" s="58">
        <v>18.600000000000001</v>
      </c>
      <c r="F70" s="26">
        <v>7.05</v>
      </c>
      <c r="G70" s="54">
        <f t="shared" si="1"/>
        <v>10.894407116137414</v>
      </c>
      <c r="H70" s="59" t="str">
        <f t="shared" si="2"/>
        <v>YES</v>
      </c>
      <c r="I70" s="56">
        <v>350</v>
      </c>
    </row>
    <row r="71" spans="1:9" ht="16.2" thickTop="1" thickBot="1" x14ac:dyDescent="0.3">
      <c r="A71" s="23">
        <v>22</v>
      </c>
      <c r="B71" s="72">
        <v>0.9</v>
      </c>
      <c r="C71" s="51">
        <v>179</v>
      </c>
      <c r="D71" s="57">
        <f t="shared" si="0"/>
        <v>161.1</v>
      </c>
      <c r="E71" s="58">
        <v>18.600000000000001</v>
      </c>
      <c r="F71" s="26">
        <v>7.11</v>
      </c>
      <c r="G71" s="54">
        <f t="shared" si="1"/>
        <v>11.014394118523288</v>
      </c>
      <c r="H71" s="59" t="str">
        <f t="shared" si="2"/>
        <v>YES</v>
      </c>
      <c r="I71" s="56">
        <v>350</v>
      </c>
    </row>
    <row r="72" spans="1:9" ht="16.2" thickTop="1" thickBot="1" x14ac:dyDescent="0.3">
      <c r="A72" s="23">
        <v>23</v>
      </c>
      <c r="B72" s="72">
        <v>0.9</v>
      </c>
      <c r="C72" s="51">
        <v>179</v>
      </c>
      <c r="D72" s="57">
        <f t="shared" si="0"/>
        <v>161.1</v>
      </c>
      <c r="E72" s="58">
        <v>18.399999999999999</v>
      </c>
      <c r="F72" s="26">
        <v>7.06</v>
      </c>
      <c r="G72" s="54">
        <f t="shared" si="1"/>
        <v>10.956855876541441</v>
      </c>
      <c r="H72" s="59" t="str">
        <f t="shared" si="2"/>
        <v>YES</v>
      </c>
      <c r="I72" s="56">
        <v>350</v>
      </c>
    </row>
    <row r="73" spans="1:9" ht="16.2" thickTop="1" thickBot="1" x14ac:dyDescent="0.3">
      <c r="A73" s="23">
        <v>24</v>
      </c>
      <c r="B73" s="72">
        <v>0.9</v>
      </c>
      <c r="C73" s="51">
        <v>179</v>
      </c>
      <c r="D73" s="57">
        <f t="shared" si="0"/>
        <v>161.1</v>
      </c>
      <c r="E73" s="58">
        <v>18.399999999999999</v>
      </c>
      <c r="F73" s="26">
        <v>7.11</v>
      </c>
      <c r="G73" s="54">
        <f t="shared" si="1"/>
        <v>11.16385607637347</v>
      </c>
      <c r="H73" s="59" t="str">
        <f t="shared" si="2"/>
        <v>YES</v>
      </c>
      <c r="I73" s="56">
        <v>350</v>
      </c>
    </row>
    <row r="74" spans="1:9" ht="16.2" thickTop="1" thickBot="1" x14ac:dyDescent="0.3">
      <c r="A74" s="23">
        <v>25</v>
      </c>
      <c r="B74" s="72"/>
      <c r="C74" s="51">
        <v>179</v>
      </c>
      <c r="D74" s="57" t="str">
        <f t="shared" si="0"/>
        <v/>
      </c>
      <c r="E74" s="58"/>
      <c r="F74" s="26"/>
      <c r="G74" s="54" t="str">
        <f t="shared" si="1"/>
        <v/>
      </c>
      <c r="H74" s="59" t="str">
        <f t="shared" si="2"/>
        <v/>
      </c>
      <c r="I74" s="56">
        <v>350</v>
      </c>
    </row>
    <row r="75" spans="1:9" ht="16.2" thickTop="1" thickBot="1" x14ac:dyDescent="0.3">
      <c r="A75" s="23">
        <v>26</v>
      </c>
      <c r="B75" s="72"/>
      <c r="C75" s="51">
        <v>179</v>
      </c>
      <c r="D75" s="57" t="str">
        <f t="shared" si="0"/>
        <v/>
      </c>
      <c r="E75" s="58"/>
      <c r="F75" s="26"/>
      <c r="G75" s="54" t="str">
        <f t="shared" si="1"/>
        <v/>
      </c>
      <c r="H75" s="59" t="str">
        <f t="shared" si="2"/>
        <v/>
      </c>
      <c r="I75" s="56">
        <v>350</v>
      </c>
    </row>
    <row r="76" spans="1:9" ht="16.2" thickTop="1" thickBot="1" x14ac:dyDescent="0.3">
      <c r="A76" s="23">
        <v>27</v>
      </c>
      <c r="B76" s="72"/>
      <c r="C76" s="51">
        <v>179</v>
      </c>
      <c r="D76" s="57" t="str">
        <f t="shared" si="0"/>
        <v/>
      </c>
      <c r="E76" s="58"/>
      <c r="F76" s="26"/>
      <c r="G76" s="54" t="str">
        <f t="shared" si="1"/>
        <v/>
      </c>
      <c r="H76" s="59" t="str">
        <f t="shared" si="2"/>
        <v/>
      </c>
      <c r="I76" s="56">
        <v>350</v>
      </c>
    </row>
    <row r="77" spans="1:9" ht="16.2" thickTop="1" thickBot="1" x14ac:dyDescent="0.3">
      <c r="A77" s="23">
        <v>28</v>
      </c>
      <c r="B77" s="72"/>
      <c r="C77" s="51">
        <v>179</v>
      </c>
      <c r="D77" s="57" t="str">
        <f t="shared" si="0"/>
        <v/>
      </c>
      <c r="E77" s="58"/>
      <c r="F77" s="26"/>
      <c r="G77" s="54" t="str">
        <f t="shared" si="1"/>
        <v/>
      </c>
      <c r="H77" s="59" t="str">
        <f t="shared" si="2"/>
        <v/>
      </c>
      <c r="I77" s="56">
        <v>350</v>
      </c>
    </row>
    <row r="78" spans="1:9" ht="16.2" thickTop="1" thickBot="1" x14ac:dyDescent="0.3">
      <c r="A78" s="23">
        <v>29</v>
      </c>
      <c r="B78" s="72"/>
      <c r="C78" s="51">
        <v>179</v>
      </c>
      <c r="D78" s="57" t="str">
        <f t="shared" si="0"/>
        <v/>
      </c>
      <c r="E78" s="58"/>
      <c r="F78" s="26"/>
      <c r="G78" s="54" t="str">
        <f t="shared" si="1"/>
        <v/>
      </c>
      <c r="H78" s="59" t="str">
        <f t="shared" si="2"/>
        <v/>
      </c>
      <c r="I78" s="56">
        <v>350</v>
      </c>
    </row>
    <row r="79" spans="1:9" ht="16.2" thickTop="1" thickBot="1" x14ac:dyDescent="0.3">
      <c r="A79" s="23">
        <v>30</v>
      </c>
      <c r="B79" s="72"/>
      <c r="C79" s="51">
        <v>179</v>
      </c>
      <c r="D79" s="57" t="str">
        <f t="shared" si="0"/>
        <v/>
      </c>
      <c r="E79" s="58"/>
      <c r="F79" s="26"/>
      <c r="G79" s="54" t="str">
        <f t="shared" si="1"/>
        <v/>
      </c>
      <c r="H79" s="59" t="str">
        <f t="shared" si="2"/>
        <v/>
      </c>
      <c r="I79" s="56">
        <v>350</v>
      </c>
    </row>
    <row r="80" spans="1:9" ht="16.2" thickTop="1" thickBot="1" x14ac:dyDescent="0.3">
      <c r="A80" s="28">
        <v>31</v>
      </c>
      <c r="B80" s="73"/>
      <c r="C80" s="51">
        <v>179</v>
      </c>
      <c r="D80" s="60" t="str">
        <f t="shared" si="0"/>
        <v/>
      </c>
      <c r="E80" s="61"/>
      <c r="F80" s="29"/>
      <c r="G80" s="60" t="str">
        <f t="shared" si="1"/>
        <v/>
      </c>
      <c r="H80" s="62" t="str">
        <f t="shared" si="2"/>
        <v/>
      </c>
      <c r="I80" s="56">
        <v>350</v>
      </c>
    </row>
    <row r="81" spans="1:9" ht="18" thickTop="1" x14ac:dyDescent="0.35">
      <c r="A81" s="63" t="s">
        <v>45</v>
      </c>
      <c r="B81" s="64"/>
      <c r="C81" s="64"/>
      <c r="D81" s="65"/>
      <c r="E81" s="66"/>
      <c r="F81" s="67"/>
      <c r="G81" s="66"/>
      <c r="H81" s="90" t="s">
        <v>46</v>
      </c>
      <c r="I81" s="91"/>
    </row>
    <row r="82" spans="1:9" ht="12.75" customHeight="1" x14ac:dyDescent="0.25">
      <c r="A82" s="92" t="s">
        <v>47</v>
      </c>
      <c r="B82" s="92"/>
      <c r="C82" s="92"/>
      <c r="D82" s="92"/>
      <c r="E82" s="92"/>
      <c r="F82" s="92"/>
      <c r="G82" s="92"/>
      <c r="H82" s="92"/>
      <c r="I82" s="92"/>
    </row>
    <row r="83" spans="1:9" ht="13.8" x14ac:dyDescent="0.25">
      <c r="A83" s="74" t="s">
        <v>48</v>
      </c>
      <c r="B83" s="74"/>
      <c r="C83" s="74"/>
      <c r="D83" s="74"/>
      <c r="E83" s="74"/>
      <c r="F83" s="74"/>
      <c r="G83" s="74"/>
      <c r="H83" s="74"/>
      <c r="I83" s="68"/>
    </row>
  </sheetData>
  <sheetProtection selectLockedCells="1" selectUnlockedCells="1"/>
  <mergeCells count="56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7:D37"/>
    <mergeCell ref="F37:G38"/>
    <mergeCell ref="H37:I38"/>
    <mergeCell ref="A38:D38"/>
    <mergeCell ref="H30:I30"/>
    <mergeCell ref="H31:I31"/>
    <mergeCell ref="H32:I32"/>
    <mergeCell ref="H33:I33"/>
    <mergeCell ref="H34:I34"/>
    <mergeCell ref="A35:E35"/>
    <mergeCell ref="F35:I35"/>
    <mergeCell ref="A36:D36"/>
    <mergeCell ref="F36:G36"/>
    <mergeCell ref="H36:I36"/>
    <mergeCell ref="A83:H83"/>
    <mergeCell ref="A39:E41"/>
    <mergeCell ref="F39:I39"/>
    <mergeCell ref="F40:H40"/>
    <mergeCell ref="F41:H41"/>
    <mergeCell ref="A42:I42"/>
    <mergeCell ref="A43:I43"/>
    <mergeCell ref="A44:I44"/>
    <mergeCell ref="A45:G45"/>
    <mergeCell ref="B46:C46"/>
    <mergeCell ref="H81:I81"/>
    <mergeCell ref="A82:I82"/>
  </mergeCells>
  <phoneticPr fontId="0" type="noConversion"/>
  <printOptions horizontalCentered="1"/>
  <pageMargins left="0.28000000000000003" right="0.28000000000000003" top="0.5" bottom="0.5" header="0.5" footer="0.5"/>
  <pageSetup scale="73" fitToHeight="0" orientation="portrait" r:id="rId1"/>
  <headerFooter alignWithMargins="0"/>
  <rowBreaks count="1" manualBreakCount="1">
    <brk id="4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2020-10-31T07:00:00+00:00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6" ma:contentTypeDescription="Create a new document." ma:contentTypeScope="" ma:versionID="53540a8b07a41d185a22d03bbd3a81e6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d258da881ed1121d1a1bf9da7217f802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7E3CD74-E0D0-4DA9-974E-AD2159AA8FA9}">
  <ds:schemaRefs>
    <ds:schemaRef ds:uri="http://schemas.microsoft.com/sharepoint/v3"/>
    <ds:schemaRef ds:uri="http://purl.org/dc/terms/"/>
    <ds:schemaRef ds:uri="http://schemas.microsoft.com/office/2006/documentManagement/types"/>
    <ds:schemaRef ds:uri="59da1016-2a1b-4f8a-9768-d7a4932f6f1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2e0bc49-2a0d-4436-9478-07eea2b62d9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9312417-17F2-4BD8-8F89-B24D8D162A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Turbidity and CTs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Siletz Public Works</cp:lastModifiedBy>
  <cp:lastPrinted>2020-12-30T19:39:28Z</cp:lastPrinted>
  <dcterms:created xsi:type="dcterms:W3CDTF">2008-11-12T20:47:25Z</dcterms:created>
  <dcterms:modified xsi:type="dcterms:W3CDTF">2021-06-25T20:37:01Z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</Properties>
</file>