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31DC7A2C-039F-42B7-81FE-88595941C720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1" i="25"/>
  <c r="H81" i="25" l="1"/>
  <c r="H73" i="25"/>
  <c r="H72" i="25"/>
  <c r="H7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<sst xmlns="http://schemas.openxmlformats.org/spreadsheetml/2006/main" count="111" uniqueCount="57">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</sst>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70" zoomScale="80" zoomScaleNormal="80" zoomScaleSheetLayoutView="80" workbookViewId="0">
      <selection activeCell="I79" sqref="I79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81" t="s">
        <v>43</v>
      </c>
      <c r="B1" s="81"/>
      <c r="C1" s="81"/>
      <c r="D1" s="81"/>
      <c r="E1" s="81"/>
      <c r="F1" s="81"/>
      <c r="G1" s="81"/>
      <c r="H1" s="40" t="s">
        <v>5</v>
      </c>
      <c r="I1" s="27" t="s">
        <v>51</v>
      </c>
    </row>
    <row r="2" spans="1:9" s="2" customFormat="1" ht="20.25" customHeight="1" x14ac:dyDescent="0.3">
      <c r="A2" s="67" t="s">
        <v>18</v>
      </c>
      <c r="B2" s="67"/>
      <c r="C2" s="67"/>
      <c r="D2" s="67"/>
      <c r="E2" s="67"/>
      <c r="F2" s="67"/>
      <c r="G2" s="67"/>
      <c r="H2" s="41" t="s">
        <v>10</v>
      </c>
      <c r="I2" s="28">
        <v>45863</v>
      </c>
    </row>
    <row r="3" spans="1:9" s="6" customFormat="1" ht="20.149999999999999" customHeight="1" x14ac:dyDescent="0.3">
      <c r="A3" s="42" t="s">
        <v>15</v>
      </c>
      <c r="B3" s="75" t="s">
        <v>49</v>
      </c>
      <c r="C3" s="75"/>
      <c r="D3" s="75"/>
      <c r="E3" s="43" t="s">
        <v>50</v>
      </c>
      <c r="F3" s="76"/>
      <c r="G3" s="77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78" t="s">
        <v>34</v>
      </c>
      <c r="I4" s="79"/>
    </row>
    <row r="5" spans="1:9" ht="22.15" customHeight="1" thickTop="1" x14ac:dyDescent="0.35">
      <c r="A5" s="62">
        <v>1</v>
      </c>
      <c r="B5" s="9">
        <v>0.04</v>
      </c>
      <c r="C5" s="9">
        <v>0.04</v>
      </c>
      <c r="D5" s="9" t="s">
        <v>55</v>
      </c>
      <c r="E5" s="9" t="s">
        <v>55</v>
      </c>
      <c r="F5" s="9" t="s">
        <v>55</v>
      </c>
      <c r="G5" s="9" t="s">
        <v>55</v>
      </c>
      <c r="H5" s="74">
        <v>0.04</v>
      </c>
      <c r="I5" s="74"/>
    </row>
    <row r="6" spans="1:9" ht="22.15" customHeight="1" x14ac:dyDescent="0.35">
      <c r="A6" s="63">
        <v>2</v>
      </c>
      <c r="B6" s="9">
        <v>0.04</v>
      </c>
      <c r="C6" s="9">
        <v>0.04</v>
      </c>
      <c r="D6" s="9">
        <v>0.04</v>
      </c>
      <c r="E6" s="9">
        <v>0.05</v>
      </c>
      <c r="F6" s="9">
        <v>0.05</v>
      </c>
      <c r="G6" s="9">
        <v>0.06</v>
      </c>
      <c r="H6" s="74">
        <v>0.06</v>
      </c>
      <c r="I6" s="74"/>
    </row>
    <row r="7" spans="1:9" ht="22.15" customHeight="1" x14ac:dyDescent="0.35">
      <c r="A7" s="63">
        <v>3</v>
      </c>
      <c r="B7" s="9">
        <v>0.05</v>
      </c>
      <c r="C7" s="9">
        <v>0.04</v>
      </c>
      <c r="D7" s="9" t="s">
        <v>55</v>
      </c>
      <c r="E7" s="9">
        <v>0.04</v>
      </c>
      <c r="F7" s="9">
        <v>0.05</v>
      </c>
      <c r="G7" s="9">
        <v>0.06</v>
      </c>
      <c r="H7" s="74">
        <v>0.06</v>
      </c>
      <c r="I7" s="74"/>
    </row>
    <row r="8" spans="1:9" ht="22.15" customHeight="1" x14ac:dyDescent="0.35">
      <c r="A8" s="63">
        <v>4</v>
      </c>
      <c r="B8" s="9">
        <v>0.04</v>
      </c>
      <c r="C8" s="9" t="s">
        <v>55</v>
      </c>
      <c r="D8" s="9">
        <v>0.04</v>
      </c>
      <c r="E8" s="9">
        <v>0.04</v>
      </c>
      <c r="F8" s="9">
        <v>0.05</v>
      </c>
      <c r="G8" s="9" t="s">
        <v>55</v>
      </c>
      <c r="H8" s="74">
        <v>0.05</v>
      </c>
      <c r="I8" s="74"/>
    </row>
    <row r="9" spans="1:9" ht="22.15" customHeight="1" x14ac:dyDescent="0.35">
      <c r="A9" s="63">
        <v>5</v>
      </c>
      <c r="B9" s="9" t="s">
        <v>55</v>
      </c>
      <c r="C9" s="9">
        <v>0.09</v>
      </c>
      <c r="D9" s="9">
        <v>0.04</v>
      </c>
      <c r="E9" s="9">
        <v>0.05</v>
      </c>
      <c r="F9" s="9">
        <v>0.05</v>
      </c>
      <c r="G9" s="9">
        <v>0.05</v>
      </c>
      <c r="H9" s="74">
        <v>0.09</v>
      </c>
      <c r="I9" s="74"/>
    </row>
    <row r="10" spans="1:9" ht="22.15" customHeight="1" x14ac:dyDescent="0.35">
      <c r="A10" s="63">
        <v>6</v>
      </c>
      <c r="B10" s="9">
        <v>0.05</v>
      </c>
      <c r="C10" s="9">
        <v>0.05</v>
      </c>
      <c r="D10" s="9">
        <v>0.04</v>
      </c>
      <c r="E10" s="9">
        <v>0.05</v>
      </c>
      <c r="F10" s="9">
        <v>0.06</v>
      </c>
      <c r="G10" s="9">
        <v>0.05</v>
      </c>
      <c r="H10" s="74">
        <v>0.06</v>
      </c>
      <c r="I10" s="74"/>
    </row>
    <row r="11" spans="1:9" ht="22.15" customHeight="1" x14ac:dyDescent="0.35">
      <c r="A11" s="63">
        <v>7</v>
      </c>
      <c r="B11" s="9">
        <v>0.05</v>
      </c>
      <c r="C11" s="9">
        <v>0.05</v>
      </c>
      <c r="D11" s="9">
        <v>0.04</v>
      </c>
      <c r="E11" s="9">
        <v>0.05</v>
      </c>
      <c r="F11" s="9">
        <v>0.05</v>
      </c>
      <c r="G11" s="9">
        <v>0.06</v>
      </c>
      <c r="H11" s="74">
        <v>0.06</v>
      </c>
      <c r="I11" s="74"/>
    </row>
    <row r="12" spans="1:9" ht="22.15" customHeight="1" x14ac:dyDescent="0.35">
      <c r="A12" s="63">
        <v>8</v>
      </c>
      <c r="B12" s="9">
        <v>0.11</v>
      </c>
      <c r="C12" s="9">
        <v>0.05</v>
      </c>
      <c r="D12" s="9">
        <v>0.04</v>
      </c>
      <c r="E12" s="9">
        <v>0.05</v>
      </c>
      <c r="F12" s="9">
        <v>0.06</v>
      </c>
      <c r="G12" s="9">
        <v>0.06</v>
      </c>
      <c r="H12" s="74">
        <v>0.11</v>
      </c>
      <c r="I12" s="74"/>
    </row>
    <row r="13" spans="1:9" ht="22.15" customHeight="1" x14ac:dyDescent="0.35">
      <c r="A13" s="63">
        <v>9</v>
      </c>
      <c r="B13" s="9">
        <v>0.05</v>
      </c>
      <c r="C13" s="9" t="s">
        <v>55</v>
      </c>
      <c r="D13" s="9">
        <v>0.04</v>
      </c>
      <c r="E13" s="9">
        <v>0.06</v>
      </c>
      <c r="F13" s="9">
        <v>0.05</v>
      </c>
      <c r="G13" s="9" t="s">
        <v>55</v>
      </c>
      <c r="H13" s="74">
        <v>0.06</v>
      </c>
      <c r="I13" s="74"/>
    </row>
    <row r="14" spans="1:9" ht="22.15" customHeight="1" x14ac:dyDescent="0.35">
      <c r="A14" s="63">
        <v>10</v>
      </c>
      <c r="B14" s="9" t="s">
        <v>55</v>
      </c>
      <c r="C14" s="9">
        <v>0.05</v>
      </c>
      <c r="D14" s="9">
        <v>0.04</v>
      </c>
      <c r="E14" s="9">
        <v>0.04</v>
      </c>
      <c r="F14" s="9">
        <v>0.05</v>
      </c>
      <c r="G14" s="9">
        <v>0.05</v>
      </c>
      <c r="H14" s="74">
        <v>0.05</v>
      </c>
      <c r="I14" s="74"/>
    </row>
    <row r="15" spans="1:9" ht="22.15" customHeight="1" x14ac:dyDescent="0.35">
      <c r="A15" s="63">
        <v>11</v>
      </c>
      <c r="B15" s="9">
        <v>0.05</v>
      </c>
      <c r="C15" s="9">
        <v>0.06</v>
      </c>
      <c r="D15" s="9">
        <v>0.04</v>
      </c>
      <c r="E15" s="9">
        <v>0.05</v>
      </c>
      <c r="F15" s="9">
        <v>0.06</v>
      </c>
      <c r="G15" s="9" t="s">
        <v>55</v>
      </c>
      <c r="H15" s="74">
        <v>0.06</v>
      </c>
      <c r="I15" s="74"/>
    </row>
    <row r="16" spans="1:9" ht="22.15" customHeight="1" x14ac:dyDescent="0.35">
      <c r="A16" s="63">
        <v>12</v>
      </c>
      <c r="B16" s="9" t="s">
        <v>55</v>
      </c>
      <c r="C16" s="9" t="s">
        <v>55</v>
      </c>
      <c r="D16" s="9">
        <v>0.05</v>
      </c>
      <c r="E16" s="9">
        <v>0.05</v>
      </c>
      <c r="F16" s="9">
        <v>0.05</v>
      </c>
      <c r="G16" s="9">
        <v>0.06</v>
      </c>
      <c r="H16" s="74">
        <v>0.06</v>
      </c>
      <c r="I16" s="74"/>
    </row>
    <row r="17" spans="1:9" ht="22.15" customHeight="1" x14ac:dyDescent="0.35">
      <c r="A17" s="63">
        <v>13</v>
      </c>
      <c r="B17" s="9">
        <v>0.05</v>
      </c>
      <c r="C17" s="9">
        <v>0.05</v>
      </c>
      <c r="D17" s="9">
        <v>0.05</v>
      </c>
      <c r="E17" s="9">
        <v>0.05</v>
      </c>
      <c r="F17" s="9" t="s">
        <v>55</v>
      </c>
      <c r="G17" s="9" t="s">
        <v>55</v>
      </c>
      <c r="H17" s="74">
        <v>0.05</v>
      </c>
      <c r="I17" s="74"/>
    </row>
    <row r="18" spans="1:9" ht="22.15" customHeight="1" x14ac:dyDescent="0.35">
      <c r="A18" s="63">
        <v>14</v>
      </c>
      <c r="B18" s="9" t="s">
        <v>55</v>
      </c>
      <c r="C18" s="9">
        <v>0.05</v>
      </c>
      <c r="D18" s="9">
        <v>0.05</v>
      </c>
      <c r="E18" s="9" t="s">
        <v>55</v>
      </c>
      <c r="F18" s="9">
        <v>0.05</v>
      </c>
      <c r="G18" s="9">
        <v>0.06</v>
      </c>
      <c r="H18" s="74">
        <v>0.06</v>
      </c>
      <c r="I18" s="74"/>
    </row>
    <row r="19" spans="1:9" ht="22.15" customHeight="1" x14ac:dyDescent="0.35">
      <c r="A19" s="63">
        <v>15</v>
      </c>
      <c r="B19" s="9">
        <v>0.05</v>
      </c>
      <c r="C19" s="9" t="s">
        <v>55</v>
      </c>
      <c r="D19" s="9">
        <v>0.05</v>
      </c>
      <c r="E19" s="9">
        <v>0.05</v>
      </c>
      <c r="F19" s="9" t="s">
        <v>55</v>
      </c>
      <c r="G19" s="9" t="s">
        <v>55</v>
      </c>
      <c r="H19" s="74">
        <v>0.05</v>
      </c>
      <c r="I19" s="74"/>
    </row>
    <row r="20" spans="1:9" ht="22.15" customHeight="1" x14ac:dyDescent="0.35">
      <c r="A20" s="63">
        <v>16</v>
      </c>
      <c r="B20" s="9">
        <v>0.05</v>
      </c>
      <c r="C20" s="9">
        <v>0.05</v>
      </c>
      <c r="D20" s="9">
        <v>0.05</v>
      </c>
      <c r="E20" s="9">
        <v>0.05</v>
      </c>
      <c r="F20" s="9">
        <v>0.05</v>
      </c>
      <c r="G20" s="9">
        <v>0.05</v>
      </c>
      <c r="H20" s="74">
        <v>0.05</v>
      </c>
      <c r="I20" s="74"/>
    </row>
    <row r="21" spans="1:9" ht="22.15" customHeight="1" x14ac:dyDescent="0.35">
      <c r="A21" s="63">
        <v>17</v>
      </c>
      <c r="B21" s="9">
        <v>0.05</v>
      </c>
      <c r="C21" s="9">
        <v>0.05</v>
      </c>
      <c r="D21" s="9" t="s">
        <v>55</v>
      </c>
      <c r="E21" s="9" t="s">
        <v>55</v>
      </c>
      <c r="F21" s="9" t="s">
        <v>55</v>
      </c>
      <c r="G21" s="9">
        <v>0.05</v>
      </c>
      <c r="H21" s="74">
        <v>0.05</v>
      </c>
      <c r="I21" s="74"/>
    </row>
    <row r="22" spans="1:9" ht="22.15" customHeight="1" x14ac:dyDescent="0.35">
      <c r="A22" s="63">
        <v>18</v>
      </c>
      <c r="B22" s="9">
        <v>0.1</v>
      </c>
      <c r="C22" s="9">
        <v>0.05</v>
      </c>
      <c r="D22" s="9">
        <v>0.05</v>
      </c>
      <c r="E22" s="9" t="s">
        <v>55</v>
      </c>
      <c r="F22" s="9" t="s">
        <v>55</v>
      </c>
      <c r="G22" s="9" t="s">
        <v>55</v>
      </c>
      <c r="H22" s="74">
        <v>0.1</v>
      </c>
      <c r="I22" s="74"/>
    </row>
    <row r="23" spans="1:9" ht="22.15" customHeight="1" x14ac:dyDescent="0.35">
      <c r="A23" s="63">
        <v>19</v>
      </c>
      <c r="B23" s="9">
        <v>0.05</v>
      </c>
      <c r="C23" s="9" t="s">
        <v>55</v>
      </c>
      <c r="D23" s="9">
        <v>0.09</v>
      </c>
      <c r="E23" s="9">
        <v>0.05</v>
      </c>
      <c r="F23" s="9">
        <v>0.06</v>
      </c>
      <c r="G23" s="9">
        <v>7.0000000000000007E-2</v>
      </c>
      <c r="H23" s="74">
        <v>0.09</v>
      </c>
      <c r="I23" s="74"/>
    </row>
    <row r="24" spans="1:9" ht="22.15" customHeight="1" x14ac:dyDescent="0.35">
      <c r="A24" s="63">
        <v>20</v>
      </c>
      <c r="B24" s="9">
        <v>0.06</v>
      </c>
      <c r="C24" s="9">
        <v>0.1</v>
      </c>
      <c r="D24" s="9">
        <v>0.06</v>
      </c>
      <c r="E24" s="9">
        <v>0.06</v>
      </c>
      <c r="F24" s="9" t="s">
        <v>55</v>
      </c>
      <c r="G24" s="9" t="s">
        <v>55</v>
      </c>
      <c r="H24" s="74">
        <v>0.1</v>
      </c>
      <c r="I24" s="74"/>
    </row>
    <row r="25" spans="1:9" ht="22.15" customHeight="1" x14ac:dyDescent="0.35">
      <c r="A25" s="63">
        <v>21</v>
      </c>
      <c r="B25" s="9" t="s">
        <v>55</v>
      </c>
      <c r="C25" s="9">
        <v>0.05</v>
      </c>
      <c r="D25" s="9">
        <v>0.05</v>
      </c>
      <c r="E25" s="9">
        <v>0.05</v>
      </c>
      <c r="F25" s="9">
        <v>7.0000000000000007E-2</v>
      </c>
      <c r="G25" s="9">
        <v>7.0000000000000007E-2</v>
      </c>
      <c r="H25" s="74">
        <v>7.0000000000000007E-2</v>
      </c>
      <c r="I25" s="74"/>
    </row>
    <row r="26" spans="1:9" ht="22.15" customHeight="1" x14ac:dyDescent="0.35">
      <c r="A26" s="63">
        <v>22</v>
      </c>
      <c r="B26" s="9" t="s">
        <v>55</v>
      </c>
      <c r="C26" s="9">
        <v>0.09</v>
      </c>
      <c r="D26" s="9">
        <v>0.05</v>
      </c>
      <c r="E26" s="9">
        <v>0.08</v>
      </c>
      <c r="F26" s="9">
        <v>0.08</v>
      </c>
      <c r="G26" s="9">
        <v>0.08</v>
      </c>
      <c r="H26" s="74">
        <v>0.09</v>
      </c>
      <c r="I26" s="74"/>
    </row>
    <row r="27" spans="1:9" ht="22.15" customHeight="1" x14ac:dyDescent="0.35">
      <c r="A27" s="63">
        <v>23</v>
      </c>
      <c r="B27" s="9" t="s">
        <v>55</v>
      </c>
      <c r="C27" s="9">
        <v>7.0000000000000007E-2</v>
      </c>
      <c r="D27" s="9">
        <v>7.0000000000000007E-2</v>
      </c>
      <c r="E27" s="9">
        <v>7.0000000000000007E-2</v>
      </c>
      <c r="F27" s="9">
        <v>0.09</v>
      </c>
      <c r="G27" s="9">
        <v>0.08</v>
      </c>
      <c r="H27" s="74">
        <v>0.09</v>
      </c>
      <c r="I27" s="74"/>
    </row>
    <row r="28" spans="1:9" ht="22.15" customHeight="1" x14ac:dyDescent="0.35">
      <c r="A28" s="63">
        <v>24</v>
      </c>
      <c r="B28" s="9">
        <v>0.09</v>
      </c>
      <c r="C28" s="9">
        <v>0.08</v>
      </c>
      <c r="D28" s="9" t="s">
        <v>55</v>
      </c>
      <c r="E28" s="9">
        <v>7.0000000000000007E-2</v>
      </c>
      <c r="F28" s="9">
        <v>0.08</v>
      </c>
      <c r="G28" s="9" t="s">
        <v>55</v>
      </c>
      <c r="H28" s="74">
        <v>0.09</v>
      </c>
      <c r="I28" s="74"/>
    </row>
    <row r="29" spans="1:9" ht="22.15" customHeight="1" x14ac:dyDescent="0.35">
      <c r="A29" s="63">
        <v>25</v>
      </c>
      <c r="B29" s="9">
        <v>7.0000000000000007E-2</v>
      </c>
      <c r="C29" s="9">
        <v>0.1</v>
      </c>
      <c r="D29" s="9">
        <v>7.0000000000000007E-2</v>
      </c>
      <c r="E29" s="9">
        <v>0.1</v>
      </c>
      <c r="F29" s="9">
        <v>0.09</v>
      </c>
      <c r="G29" s="9" t="s">
        <v>55</v>
      </c>
      <c r="H29" s="74">
        <v>0.1</v>
      </c>
      <c r="I29" s="74"/>
    </row>
    <row r="30" spans="1:9" ht="22.15" customHeight="1" x14ac:dyDescent="0.35">
      <c r="A30" s="63">
        <v>26</v>
      </c>
      <c r="B30" s="9" t="s">
        <v>55</v>
      </c>
      <c r="C30" s="9">
        <v>0.09</v>
      </c>
      <c r="D30" s="9">
        <v>7.0000000000000007E-2</v>
      </c>
      <c r="E30" s="9">
        <v>7.0000000000000007E-2</v>
      </c>
      <c r="F30" s="9">
        <v>0.1</v>
      </c>
      <c r="G30" s="9">
        <v>0.1</v>
      </c>
      <c r="H30" s="74">
        <v>0.1</v>
      </c>
      <c r="I30" s="74"/>
    </row>
    <row r="31" spans="1:9" ht="22.15" customHeight="1" x14ac:dyDescent="0.35">
      <c r="A31" s="63">
        <v>27</v>
      </c>
      <c r="B31" s="9" t="s">
        <v>55</v>
      </c>
      <c r="C31" s="9">
        <v>0.1</v>
      </c>
      <c r="D31" s="9">
        <v>0.09</v>
      </c>
      <c r="E31" s="9">
        <v>0.08</v>
      </c>
      <c r="F31" s="9">
        <v>0.11</v>
      </c>
      <c r="G31" s="9">
        <v>0.09</v>
      </c>
      <c r="H31" s="74">
        <v>0.11</v>
      </c>
      <c r="I31" s="74"/>
    </row>
    <row r="32" spans="1:9" ht="22.15" customHeight="1" x14ac:dyDescent="0.35">
      <c r="A32" s="63">
        <v>28</v>
      </c>
      <c r="B32" s="9" t="s">
        <v>55</v>
      </c>
      <c r="C32" s="9">
        <v>0.08</v>
      </c>
      <c r="D32" s="9">
        <v>0.11</v>
      </c>
      <c r="E32" s="9">
        <v>0.08</v>
      </c>
      <c r="F32" s="9">
        <v>0.11</v>
      </c>
      <c r="G32" s="9">
        <v>0.1</v>
      </c>
      <c r="H32" s="74">
        <v>0.11</v>
      </c>
      <c r="I32" s="74"/>
    </row>
    <row r="33" spans="1:9" ht="22.15" customHeight="1" x14ac:dyDescent="0.35">
      <c r="A33" s="63">
        <v>29</v>
      </c>
      <c r="B33" s="9" t="s">
        <v>55</v>
      </c>
      <c r="C33" s="9" t="s">
        <v>55</v>
      </c>
      <c r="D33" s="9">
        <v>7.0000000000000007E-2</v>
      </c>
      <c r="E33" s="9">
        <v>0.09</v>
      </c>
      <c r="F33" s="9">
        <v>0.1</v>
      </c>
      <c r="G33" s="9">
        <v>0.12</v>
      </c>
      <c r="H33" s="74">
        <v>0.12</v>
      </c>
      <c r="I33" s="74"/>
    </row>
    <row r="34" spans="1:9" ht="22.15" customHeight="1" x14ac:dyDescent="0.35">
      <c r="A34" s="63">
        <v>30</v>
      </c>
      <c r="B34" s="9">
        <v>0.09</v>
      </c>
      <c r="C34" s="9">
        <v>0.08</v>
      </c>
      <c r="D34" s="9" t="s">
        <v>55</v>
      </c>
      <c r="E34" s="9" t="s">
        <v>55</v>
      </c>
      <c r="F34" s="9">
        <v>0.1</v>
      </c>
      <c r="G34" s="9">
        <v>0.09</v>
      </c>
      <c r="H34" s="74">
        <v>0.1</v>
      </c>
      <c r="I34" s="74"/>
    </row>
    <row r="35" spans="1:9" s="3" customFormat="1" ht="20.65" customHeight="1" thickBot="1" x14ac:dyDescent="0.4">
      <c r="A35" s="63">
        <v>31</v>
      </c>
      <c r="B35" s="9" t="s">
        <v>55</v>
      </c>
      <c r="C35" s="9">
        <v>0.09</v>
      </c>
      <c r="D35" s="9">
        <v>0.12</v>
      </c>
      <c r="E35" s="9">
        <v>0.1</v>
      </c>
      <c r="F35" s="9">
        <v>0.11</v>
      </c>
      <c r="G35" s="9" t="s">
        <v>55</v>
      </c>
      <c r="H35" s="110">
        <v>0.12</v>
      </c>
      <c r="I35" s="110"/>
    </row>
    <row r="36" spans="1:9" s="10" customFormat="1" ht="37" customHeight="1" thickTop="1" thickBot="1" x14ac:dyDescent="0.35">
      <c r="A36" s="85" t="s">
        <v>18</v>
      </c>
      <c r="B36" s="86"/>
      <c r="C36" s="86"/>
      <c r="D36" s="86"/>
      <c r="E36" s="87"/>
      <c r="F36" s="82" t="s">
        <v>13</v>
      </c>
      <c r="G36" s="83"/>
      <c r="H36" s="83"/>
      <c r="I36" s="84"/>
    </row>
    <row r="37" spans="1:9" s="10" customFormat="1" ht="14.5" thickTop="1" x14ac:dyDescent="0.25">
      <c r="A37" s="94" t="s">
        <v>41</v>
      </c>
      <c r="B37" s="95"/>
      <c r="C37" s="95"/>
      <c r="D37" s="95"/>
      <c r="E37" s="12" t="s">
        <v>8</v>
      </c>
      <c r="F37" s="99" t="s">
        <v>38</v>
      </c>
      <c r="G37" s="99"/>
      <c r="H37" s="99" t="s">
        <v>39</v>
      </c>
      <c r="I37" s="99"/>
    </row>
    <row r="38" spans="1:9" s="10" customFormat="1" ht="22.5" customHeight="1" x14ac:dyDescent="0.25">
      <c r="A38" s="78" t="s">
        <v>42</v>
      </c>
      <c r="B38" s="96"/>
      <c r="C38" s="96"/>
      <c r="D38" s="96"/>
      <c r="E38" s="14" t="s">
        <v>8</v>
      </c>
      <c r="F38" s="103" t="s">
        <v>8</v>
      </c>
      <c r="G38" s="108"/>
      <c r="H38" s="103" t="s">
        <v>8</v>
      </c>
      <c r="I38" s="104"/>
    </row>
    <row r="39" spans="1:9" s="3" customFormat="1" ht="20.25" customHeight="1" thickBot="1" x14ac:dyDescent="0.35">
      <c r="A39" s="97" t="s">
        <v>19</v>
      </c>
      <c r="B39" s="98"/>
      <c r="C39" s="98"/>
      <c r="D39" s="98"/>
      <c r="E39" s="13" t="s">
        <v>8</v>
      </c>
      <c r="F39" s="105"/>
      <c r="G39" s="109"/>
      <c r="H39" s="105"/>
      <c r="I39" s="106"/>
    </row>
    <row r="40" spans="1:9" s="3" customFormat="1" ht="20.25" customHeight="1" thickTop="1" thickBot="1" x14ac:dyDescent="0.35">
      <c r="A40" s="88" t="s">
        <v>16</v>
      </c>
      <c r="B40" s="89"/>
      <c r="C40" s="89"/>
      <c r="D40" s="89"/>
      <c r="E40" s="90"/>
      <c r="F40" s="71" t="s">
        <v>53</v>
      </c>
      <c r="G40" s="72"/>
      <c r="H40" s="72"/>
      <c r="I40" s="73"/>
    </row>
    <row r="41" spans="1:9" s="3" customFormat="1" ht="21" customHeight="1" thickTop="1" thickBot="1" x14ac:dyDescent="0.35">
      <c r="A41" s="88"/>
      <c r="B41" s="89"/>
      <c r="C41" s="89"/>
      <c r="D41" s="89"/>
      <c r="E41" s="90"/>
      <c r="F41" s="71" t="s">
        <v>14</v>
      </c>
      <c r="G41" s="72"/>
      <c r="H41" s="73"/>
      <c r="I41" s="66">
        <v>45881</v>
      </c>
    </row>
    <row r="42" spans="1:9" s="26" customFormat="1" ht="14.25" customHeight="1" thickTop="1" thickBot="1" x14ac:dyDescent="0.35">
      <c r="A42" s="91"/>
      <c r="B42" s="92"/>
      <c r="C42" s="92"/>
      <c r="D42" s="92"/>
      <c r="E42" s="93"/>
      <c r="F42" s="71" t="s">
        <v>56</v>
      </c>
      <c r="G42" s="72"/>
      <c r="H42" s="73"/>
      <c r="I42" s="11" t="s">
        <v>54</v>
      </c>
    </row>
    <row r="43" spans="1:9" s="26" customFormat="1" ht="18.75" customHeight="1" thickTop="1" x14ac:dyDescent="0.25">
      <c r="A43" s="70" t="s">
        <v>40</v>
      </c>
      <c r="B43" s="70"/>
      <c r="C43" s="70"/>
      <c r="D43" s="70"/>
      <c r="E43" s="70"/>
      <c r="F43" s="70"/>
      <c r="G43" s="70"/>
      <c r="H43" s="70"/>
      <c r="I43" s="70"/>
    </row>
    <row r="44" spans="1:9" ht="12.75" customHeight="1" x14ac:dyDescent="0.25">
      <c r="A44" s="107" t="s">
        <v>45</v>
      </c>
      <c r="B44" s="107"/>
      <c r="C44" s="107"/>
      <c r="D44" s="107"/>
      <c r="E44" s="107"/>
      <c r="F44" s="107"/>
      <c r="G44" s="107"/>
      <c r="H44" s="107"/>
      <c r="I44" s="107"/>
    </row>
    <row r="45" spans="1:9" x14ac:dyDescent="0.25">
      <c r="A45" s="69" t="s">
        <v>20</v>
      </c>
      <c r="B45" s="69"/>
      <c r="C45" s="69"/>
      <c r="D45" s="69"/>
      <c r="E45" s="69"/>
      <c r="F45" s="69"/>
      <c r="G45" s="69"/>
      <c r="H45" s="69"/>
      <c r="I45" s="6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75" t="s">
        <v>49</v>
      </c>
      <c r="C47" s="75"/>
      <c r="D47" s="30" t="s">
        <v>50</v>
      </c>
      <c r="E47" s="31"/>
      <c r="F47" s="30" t="s">
        <v>36</v>
      </c>
      <c r="G47" s="61">
        <v>45863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1.1499999999999999</v>
      </c>
      <c r="C51" s="38">
        <v>63</v>
      </c>
      <c r="D51" s="37">
        <f t="shared" ref="D51:D81" si="0">IF(B51="","",B51*C51)</f>
        <v>72.449999999999989</v>
      </c>
      <c r="E51" s="39">
        <v>24.4</v>
      </c>
      <c r="F51" s="7">
        <v>9.1999999999999993</v>
      </c>
      <c r="G51" s="22">
        <f t="shared" ref="G51:G81" si="1">IF(B51="","",IF(E51&lt;12.5,(0.353*$I$47)*(12.006+EXP(2.46-0.073*E51+0.125*B51+0.389*F51)),(0.361*$I$47)*(-2.261+EXP(2.69-0.065*E51+0.111*B51+0.361*F51))))</f>
        <v>16.721789914259674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1.01</v>
      </c>
      <c r="C52" s="35">
        <v>63</v>
      </c>
      <c r="D52" s="21">
        <f t="shared" si="0"/>
        <v>63.63</v>
      </c>
      <c r="E52" s="36">
        <v>24.4</v>
      </c>
      <c r="F52" s="8">
        <v>9</v>
      </c>
      <c r="G52" s="22">
        <f t="shared" si="1"/>
        <v>15.282861243890222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1.03</v>
      </c>
      <c r="C53" s="35">
        <v>63</v>
      </c>
      <c r="D53" s="21">
        <f t="shared" si="0"/>
        <v>64.89</v>
      </c>
      <c r="E53" s="36">
        <v>24.7</v>
      </c>
      <c r="F53" s="8">
        <v>9.1999999999999993</v>
      </c>
      <c r="G53" s="22">
        <f t="shared" si="1"/>
        <v>16.168712232279773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1.06</v>
      </c>
      <c r="C54" s="35">
        <v>63</v>
      </c>
      <c r="D54" s="21">
        <f t="shared" si="0"/>
        <v>66.78</v>
      </c>
      <c r="E54" s="36">
        <v>24.6</v>
      </c>
      <c r="F54" s="8">
        <v>9.1999999999999993</v>
      </c>
      <c r="G54" s="22">
        <f t="shared" si="1"/>
        <v>16.332465930555575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0.8</v>
      </c>
      <c r="C55" s="35">
        <v>63</v>
      </c>
      <c r="D55" s="21">
        <f t="shared" si="0"/>
        <v>50.400000000000006</v>
      </c>
      <c r="E55" s="36">
        <v>23.3</v>
      </c>
      <c r="F55" s="8">
        <v>8.9</v>
      </c>
      <c r="G55" s="22">
        <f t="shared" si="1"/>
        <v>15.473716487481344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1.1000000000000001</v>
      </c>
      <c r="C56" s="35">
        <v>63</v>
      </c>
      <c r="D56" s="21">
        <f t="shared" si="0"/>
        <v>69.300000000000011</v>
      </c>
      <c r="E56" s="36">
        <v>23.8</v>
      </c>
      <c r="F56" s="8">
        <v>9</v>
      </c>
      <c r="G56" s="22">
        <f t="shared" si="1"/>
        <v>16.070702559365721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1.1399999999999999</v>
      </c>
      <c r="C57" s="35">
        <v>63</v>
      </c>
      <c r="D57" s="21">
        <f t="shared" si="0"/>
        <v>71.819999999999993</v>
      </c>
      <c r="E57" s="36">
        <v>23.9</v>
      </c>
      <c r="F57" s="8">
        <v>9.1999999999999993</v>
      </c>
      <c r="G57" s="22">
        <f t="shared" si="1"/>
        <v>17.26802580939383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1.1000000000000001</v>
      </c>
      <c r="C58" s="35">
        <v>63</v>
      </c>
      <c r="D58" s="21">
        <f t="shared" si="0"/>
        <v>69.300000000000011</v>
      </c>
      <c r="E58" s="36">
        <v>24.6</v>
      </c>
      <c r="F58" s="8">
        <v>9.1</v>
      </c>
      <c r="G58" s="22">
        <f t="shared" si="1"/>
        <v>15.810761439907967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1.1000000000000001</v>
      </c>
      <c r="C59" s="35">
        <v>63</v>
      </c>
      <c r="D59" s="21">
        <f t="shared" si="0"/>
        <v>69.300000000000011</v>
      </c>
      <c r="E59" s="36">
        <v>24.8</v>
      </c>
      <c r="F59" s="8">
        <v>9.3000000000000007</v>
      </c>
      <c r="G59" s="22">
        <f t="shared" si="1"/>
        <v>16.799908546261491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0.75</v>
      </c>
      <c r="C60" s="35">
        <v>63</v>
      </c>
      <c r="D60" s="21">
        <f t="shared" si="0"/>
        <v>47.25</v>
      </c>
      <c r="E60" s="36">
        <v>25.1</v>
      </c>
      <c r="F60" s="8">
        <v>9.1</v>
      </c>
      <c r="G60" s="22">
        <f t="shared" si="1"/>
        <v>14.693864029132726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1.1000000000000001</v>
      </c>
      <c r="C61" s="35">
        <v>63</v>
      </c>
      <c r="D61" s="21">
        <f t="shared" si="0"/>
        <v>69.300000000000011</v>
      </c>
      <c r="E61" s="36">
        <v>24.9</v>
      </c>
      <c r="F61" s="8">
        <v>9.3000000000000007</v>
      </c>
      <c r="G61" s="22">
        <f t="shared" si="1"/>
        <v>16.688419155516019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0.96</v>
      </c>
      <c r="C62" s="35">
        <v>63</v>
      </c>
      <c r="D62" s="21">
        <f t="shared" si="0"/>
        <v>60.48</v>
      </c>
      <c r="E62" s="36">
        <v>25.1</v>
      </c>
      <c r="F62" s="8">
        <v>8.8000000000000007</v>
      </c>
      <c r="G62" s="22">
        <f t="shared" si="1"/>
        <v>13.463377337911126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1.1000000000000001</v>
      </c>
      <c r="C63" s="35">
        <v>63</v>
      </c>
      <c r="D63" s="21">
        <f t="shared" si="0"/>
        <v>69.300000000000011</v>
      </c>
      <c r="E63" s="36">
        <v>25.6</v>
      </c>
      <c r="F63" s="8">
        <v>9</v>
      </c>
      <c r="G63" s="22">
        <f t="shared" si="1"/>
        <v>14.251197598519616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1.1200000000000001</v>
      </c>
      <c r="C64" s="35">
        <v>63</v>
      </c>
      <c r="D64" s="21">
        <f t="shared" si="0"/>
        <v>70.56</v>
      </c>
      <c r="E64" s="36">
        <v>25.9</v>
      </c>
      <c r="F64" s="8">
        <v>8.8000000000000007</v>
      </c>
      <c r="G64" s="22">
        <f t="shared" si="1"/>
        <v>12.996456888794897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1.05</v>
      </c>
      <c r="C65" s="35">
        <v>63</v>
      </c>
      <c r="D65" s="21">
        <f t="shared" si="0"/>
        <v>66.150000000000006</v>
      </c>
      <c r="E65" s="36">
        <v>25.9</v>
      </c>
      <c r="F65" s="8">
        <v>8.9</v>
      </c>
      <c r="G65" s="22">
        <f t="shared" si="1"/>
        <v>13.381638620613387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0.74</v>
      </c>
      <c r="C66" s="35">
        <v>63</v>
      </c>
      <c r="D66" s="21">
        <f t="shared" si="0"/>
        <v>46.62</v>
      </c>
      <c r="E66" s="36">
        <v>25.6</v>
      </c>
      <c r="F66" s="8">
        <v>8.9</v>
      </c>
      <c r="G66" s="22">
        <f t="shared" si="1"/>
        <v>13.177558658051003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0.97</v>
      </c>
      <c r="C67" s="35">
        <v>63</v>
      </c>
      <c r="D67" s="21">
        <f t="shared" si="0"/>
        <v>61.11</v>
      </c>
      <c r="E67" s="36">
        <v>25.7</v>
      </c>
      <c r="F67" s="8">
        <v>8.5</v>
      </c>
      <c r="G67" s="22">
        <f t="shared" si="1"/>
        <v>11.576765227034143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0.98</v>
      </c>
      <c r="C68" s="35">
        <v>63</v>
      </c>
      <c r="D68" s="21">
        <f t="shared" si="0"/>
        <v>61.74</v>
      </c>
      <c r="E68" s="36">
        <v>25.6</v>
      </c>
      <c r="F68" s="8">
        <v>8.9</v>
      </c>
      <c r="G68" s="22">
        <f t="shared" si="1"/>
        <v>13.544344783848764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0.6</v>
      </c>
      <c r="C69" s="35">
        <v>63</v>
      </c>
      <c r="D69" s="21">
        <f t="shared" si="0"/>
        <v>37.799999999999997</v>
      </c>
      <c r="E69" s="36">
        <v>25.5</v>
      </c>
      <c r="F69" s="8">
        <v>8.8000000000000007</v>
      </c>
      <c r="G69" s="22">
        <f t="shared" si="1"/>
        <v>12.577936830218936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0.98</v>
      </c>
      <c r="C70" s="35">
        <v>63</v>
      </c>
      <c r="D70" s="21">
        <f t="shared" si="0"/>
        <v>61.74</v>
      </c>
      <c r="E70" s="36">
        <v>25.5</v>
      </c>
      <c r="F70" s="8">
        <v>8.9</v>
      </c>
      <c r="G70" s="22">
        <f t="shared" si="1"/>
        <v>13.635331128466259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0.88</v>
      </c>
      <c r="C71" s="35">
        <v>63</v>
      </c>
      <c r="D71" s="21">
        <f t="shared" si="0"/>
        <v>55.44</v>
      </c>
      <c r="E71" s="36">
        <v>25.4</v>
      </c>
      <c r="F71" s="8">
        <v>8.6999999999999993</v>
      </c>
      <c r="G71" s="22">
        <f t="shared" si="1"/>
        <v>12.597170409605635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1.03</v>
      </c>
      <c r="C72" s="35">
        <v>63</v>
      </c>
      <c r="D72" s="21">
        <f t="shared" si="0"/>
        <v>64.89</v>
      </c>
      <c r="E72" s="36">
        <v>25.2</v>
      </c>
      <c r="F72" s="8">
        <v>8.6</v>
      </c>
      <c r="G72" s="22">
        <f t="shared" si="1"/>
        <v>12.513556293143758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0.89</v>
      </c>
      <c r="C73" s="35">
        <v>63</v>
      </c>
      <c r="D73" s="21">
        <f t="shared" si="0"/>
        <v>56.07</v>
      </c>
      <c r="E73" s="36">
        <v>25.2</v>
      </c>
      <c r="F73" s="8">
        <v>8.3000000000000007</v>
      </c>
      <c r="G73" s="22">
        <f t="shared" si="1"/>
        <v>11.008455960176633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1.1000000000000001</v>
      </c>
      <c r="C74" s="35">
        <v>63</v>
      </c>
      <c r="D74" s="21">
        <f t="shared" si="0"/>
        <v>69.300000000000011</v>
      </c>
      <c r="E74" s="36">
        <v>25.5</v>
      </c>
      <c r="F74" s="8">
        <v>8.6999999999999993</v>
      </c>
      <c r="G74" s="22">
        <f t="shared" si="1"/>
        <v>12.832325742439521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0.91</v>
      </c>
      <c r="C75" s="35">
        <v>63</v>
      </c>
      <c r="D75" s="21">
        <f t="shared" si="0"/>
        <v>57.330000000000005</v>
      </c>
      <c r="E75" s="36">
        <v>25.5</v>
      </c>
      <c r="F75" s="8">
        <v>8.1</v>
      </c>
      <c r="G75" s="22">
        <f t="shared" si="1"/>
        <v>10.031272684773057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0.83</v>
      </c>
      <c r="C76" s="35">
        <v>63</v>
      </c>
      <c r="D76" s="21">
        <f t="shared" si="0"/>
        <v>52.29</v>
      </c>
      <c r="E76" s="36">
        <v>25.5</v>
      </c>
      <c r="F76" s="8">
        <v>8.1999999999999993</v>
      </c>
      <c r="G76" s="22">
        <f t="shared" si="1"/>
        <v>10.319335443268777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0.97</v>
      </c>
      <c r="C77" s="35">
        <v>63</v>
      </c>
      <c r="D77" s="21">
        <f t="shared" si="0"/>
        <v>61.11</v>
      </c>
      <c r="E77" s="36">
        <v>25.5</v>
      </c>
      <c r="F77" s="8">
        <v>8.6</v>
      </c>
      <c r="G77" s="22">
        <f t="shared" si="1"/>
        <v>12.1799086285963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0.94</v>
      </c>
      <c r="C78" s="35">
        <v>63</v>
      </c>
      <c r="D78" s="21">
        <f t="shared" si="0"/>
        <v>59.22</v>
      </c>
      <c r="E78" s="36">
        <v>25.5</v>
      </c>
      <c r="F78" s="8">
        <v>8.4</v>
      </c>
      <c r="G78" s="22">
        <f t="shared" si="1"/>
        <v>11.264154312324669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0.9</v>
      </c>
      <c r="C79" s="35">
        <v>63</v>
      </c>
      <c r="D79" s="21">
        <f t="shared" si="0"/>
        <v>56.7</v>
      </c>
      <c r="E79" s="36">
        <v>25</v>
      </c>
      <c r="F79" s="8">
        <v>8.3000000000000007</v>
      </c>
      <c r="G79" s="22">
        <f t="shared" si="1"/>
        <v>11.170685551150479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0.92</v>
      </c>
      <c r="C80" s="35">
        <v>63</v>
      </c>
      <c r="D80" s="21">
        <f t="shared" si="0"/>
        <v>57.96</v>
      </c>
      <c r="E80" s="36">
        <v>25.6</v>
      </c>
      <c r="F80" s="8">
        <v>8.6</v>
      </c>
      <c r="G80" s="22">
        <f t="shared" si="1"/>
        <v>12.029133244196874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0.92</v>
      </c>
      <c r="C81" s="35">
        <v>63</v>
      </c>
      <c r="D81" s="21">
        <f t="shared" si="0"/>
        <v>57.96</v>
      </c>
      <c r="E81" s="36">
        <v>25.4</v>
      </c>
      <c r="F81" s="8">
        <v>8.1999999999999993</v>
      </c>
      <c r="G81" s="22">
        <f t="shared" si="1"/>
        <v>10.497697581029909</v>
      </c>
      <c r="H81" s="33" t="str">
        <f t="shared" si="2"/>
        <v>YES</v>
      </c>
      <c r="I81" s="34">
        <v>300</v>
      </c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100" t="s">
        <v>47</v>
      </c>
      <c r="I82" s="101"/>
    </row>
    <row r="83" spans="1:9" x14ac:dyDescent="0.25">
      <c r="A83" s="80" t="s">
        <v>48</v>
      </c>
      <c r="B83" s="80"/>
      <c r="C83" s="80"/>
      <c r="D83" s="80"/>
      <c r="E83" s="80"/>
      <c r="F83" s="80"/>
      <c r="G83" s="80"/>
      <c r="H83" s="80"/>
      <c r="I83" s="80"/>
    </row>
    <row r="84" spans="1:9" ht="14" x14ac:dyDescent="0.3">
      <c r="A84" s="68" t="s">
        <v>11</v>
      </c>
      <c r="B84" s="68"/>
      <c r="C84" s="68"/>
      <c r="D84" s="68"/>
      <c r="E84" s="68"/>
      <c r="F84" s="68"/>
      <c r="G84" s="68"/>
      <c r="H84" s="68"/>
      <c r="I84" s="19"/>
    </row>
  </sheetData>
  <mergeCells count="57"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2025-08-12T14:42:08Z</cp:lastPrinted>
  <dcterms:created xsi:type="dcterms:W3CDTF">2008-11-12T20:47:25Z</dcterms:created>
  <dcterms:modified xsi:type="dcterms:W3CDTF">2025-08-12T14:47:29Z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