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cityofyoncalla-my.sharepoint.com/personal/tony_cityofyoncalla_com/Documents/Desktop/"/>
    </mc:Choice>
  </mc:AlternateContent>
  <xr:revisionPtr revIDLastSave="0" documentId="8_{8E3E42E0-6EBE-486B-A52F-C7548F0B2144}" xr6:coauthVersionLast="47" xr6:coauthVersionMax="47" xr10:uidLastSave="{00000000-0000-0000-0000-000000000000}"/>
  <workbookProtection workbookPassword="CCC7" lockStructure="1"/>
  <bookViews>
    <workbookView xWindow="-110" yWindow="-110" windowWidth="19420" windowHeight="103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5" l="1"/>
  <c r="D80" i="25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1" i="25"/>
  <c r="H81" i="25" l="1"/>
  <c r="H73" i="25"/>
  <c r="H72" i="25"/>
  <c r="H71" i="25"/>
  <c r="H78" i="25"/>
  <c r="H80" i="25"/>
  <c r="H79" i="25"/>
  <c r="H77" i="25"/>
  <c r="H76" i="25"/>
  <c r="H75" i="25"/>
  <c r="H74" i="25"/>
  <c r="H70" i="25"/>
  <c r="H69" i="25"/>
  <c r="H68" i="25"/>
  <c r="H67" i="25"/>
  <c r="H56" i="25"/>
  <c r="H62" i="25"/>
  <c r="H55" i="25"/>
  <c r="H65" i="25"/>
  <c r="H61" i="25"/>
  <c r="H60" i="25"/>
  <c r="H58" i="25"/>
  <c r="H54" i="25"/>
  <c r="H53" i="25"/>
  <c r="H51" i="25"/>
  <c r="H66" i="25"/>
  <c r="H64" i="25"/>
  <c r="H63" i="25"/>
  <c r="H59" i="25"/>
  <c r="H57" i="25"/>
  <c r="H52" i="25"/>
</calcChain>
</file>

<file path=xl/sharedStrings.xml><?xml version="1.0" encoding="utf-8"?>
<sst xmlns="http://schemas.openxmlformats.org/spreadsheetml/2006/main" count="158" uniqueCount="57">
  <si>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</si>
  <si>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</si>
  <si>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</si>
  <si>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</si>
  <si>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</si>
  <si>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</si>
  <si>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</si>
  <si>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</si>
  <si>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</si>
  <si>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</si>
  <si>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</si>
  <si>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</si>
  <si>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</si>
  <si>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</si>
  <si>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>SIGNATURE: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</si>
  <si>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</si>
  <si>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</si>
  <si>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</si>
  <si>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</si>
  <si>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</si>
  <si>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</si>
  <si>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</si>
  <si>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</si>
  <si>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</si>
  <si>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</si>
  <si>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</si>
  <si>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</si>
  <si>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</si>
  <si>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</si>
  <si>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</si>
  <si>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</si>
  <si>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</si>
  <si>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</si>
  <si>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</si>
  <si>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</si>
  <si>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</si>
  <si>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</si>
  <si>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</si>
  <si>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</si>
  <si>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</si>
  <si>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</si>
  <si>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</si>
  <si>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</si>
  <si>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</si>
  <si>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</si>
  <si>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</si>
  <si>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</si>
  <si>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</si>
  <si>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</si>
  <si>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City of Yoncalla</t>
  </si>
  <si>
    <t>ID#: 41 00958</t>
  </si>
  <si>
    <t>Douglas</t>
  </si>
  <si>
    <t>A</t>
  </si>
  <si>
    <t>PRINTED NAME:  Anthony D. Rogers</t>
  </si>
  <si>
    <t>CERT #:6714</t>
  </si>
  <si>
    <t>NIS</t>
  </si>
  <si>
    <t>PHONE #: (    541   ) 419-7958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</si>
</sst>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7" fontId="1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wrapText="1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6" fillId="0" borderId="3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36</xdr:row>
      <xdr:rowOff>15875</xdr:rowOff>
    </xdr:from>
    <xdr:to>
      <xdr:col>4</xdr:col>
      <xdr:colOff>563562</xdr:colOff>
      <xdr:row>37</xdr:row>
      <xdr:rowOff>3174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282177-AD95-DE84-DC84-448DA9BF70FE}"/>
            </a:ext>
          </a:extLst>
        </xdr:cNvPr>
        <xdr:cNvSpPr/>
      </xdr:nvSpPr>
      <xdr:spPr>
        <a:xfrm>
          <a:off x="4341813" y="10239375"/>
          <a:ext cx="420687" cy="16986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36</xdr:row>
      <xdr:rowOff>444499</xdr:rowOff>
    </xdr:from>
    <xdr:to>
      <xdr:col>4</xdr:col>
      <xdr:colOff>555624</xdr:colOff>
      <xdr:row>38</xdr:row>
      <xdr:rowOff>55562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853686-88E7-4041-931B-B16E6B8EAA3C}"/>
            </a:ext>
          </a:extLst>
        </xdr:cNvPr>
        <xdr:cNvSpPr/>
      </xdr:nvSpPr>
      <xdr:spPr>
        <a:xfrm>
          <a:off x="4333875" y="10199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682625</xdr:colOff>
      <xdr:row>37</xdr:row>
      <xdr:rowOff>103188</xdr:rowOff>
    </xdr:from>
    <xdr:to>
      <xdr:col>6</xdr:col>
      <xdr:colOff>71437</xdr:colOff>
      <xdr:row>38</xdr:row>
      <xdr:rowOff>182563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06CB56F-AD4C-4C7A-AF0A-6B48BFF2DC60}"/>
            </a:ext>
          </a:extLst>
        </xdr:cNvPr>
        <xdr:cNvSpPr/>
      </xdr:nvSpPr>
      <xdr:spPr>
        <a:xfrm>
          <a:off x="5913438" y="10326688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936625</xdr:colOff>
      <xdr:row>37</xdr:row>
      <xdr:rowOff>103187</xdr:rowOff>
    </xdr:from>
    <xdr:to>
      <xdr:col>7</xdr:col>
      <xdr:colOff>1357312</xdr:colOff>
      <xdr:row>38</xdr:row>
      <xdr:rowOff>182562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3B7AB-25AD-44CC-84A6-DC2E5BB13A2F}"/>
            </a:ext>
          </a:extLst>
        </xdr:cNvPr>
        <xdr:cNvSpPr/>
      </xdr:nvSpPr>
      <xdr:spPr>
        <a:xfrm>
          <a:off x="8231188" y="10326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38</xdr:row>
      <xdr:rowOff>31750</xdr:rowOff>
    </xdr:from>
    <xdr:to>
      <xdr:col>4</xdr:col>
      <xdr:colOff>555624</xdr:colOff>
      <xdr:row>39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B82674F-0948-4685-9DE1-D8FB4C1B9144}"/>
            </a:ext>
          </a:extLst>
        </xdr:cNvPr>
        <xdr:cNvSpPr/>
      </xdr:nvSpPr>
      <xdr:spPr>
        <a:xfrm>
          <a:off x="4333875" y="10429875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23812</xdr:colOff>
      <xdr:row>39</xdr:row>
      <xdr:rowOff>230188</xdr:rowOff>
    </xdr:from>
    <xdr:to>
      <xdr:col>7</xdr:col>
      <xdr:colOff>722312</xdr:colOff>
      <xdr:row>41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41D83-2D84-309A-C5EA-49138CA5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0914063"/>
          <a:ext cx="1730375" cy="2936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="80" zoomScaleNormal="80" zoomScaleSheetLayoutView="80" workbookViewId="0">
      <selection activeCell="F81" sqref="F81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81" t="s">
        <v>43</v>
      </c>
      <c r="B1" s="81"/>
      <c r="C1" s="81"/>
      <c r="D1" s="81"/>
      <c r="E1" s="81"/>
      <c r="F1" s="81"/>
      <c r="G1" s="81"/>
      <c r="H1" s="40" t="s">
        <v>5</v>
      </c>
      <c r="I1" s="27" t="s">
        <v>51</v>
      </c>
    </row>
    <row r="2" spans="1:9" s="2" customFormat="1" ht="20.25" customHeight="1" x14ac:dyDescent="0.3">
      <c r="A2" s="67" t="s">
        <v>18</v>
      </c>
      <c r="B2" s="67"/>
      <c r="C2" s="67"/>
      <c r="D2" s="67"/>
      <c r="E2" s="67"/>
      <c r="F2" s="67"/>
      <c r="G2" s="67"/>
      <c r="H2" s="41" t="s">
        <v>10</v>
      </c>
      <c r="I2" s="28">
        <v>45901</v>
      </c>
    </row>
    <row r="3" spans="1:9" s="6" customFormat="1" ht="20.149999999999999" customHeight="1" x14ac:dyDescent="0.3">
      <c r="A3" s="42" t="s">
        <v>15</v>
      </c>
      <c r="B3" s="75" t="s">
        <v>49</v>
      </c>
      <c r="C3" s="75"/>
      <c r="D3" s="75"/>
      <c r="E3" s="43" t="s">
        <v>50</v>
      </c>
      <c r="F3" s="76"/>
      <c r="G3" s="77"/>
      <c r="H3" s="23" t="s">
        <v>35</v>
      </c>
      <c r="I3" s="29" t="s">
        <v>52</v>
      </c>
    </row>
    <row r="4" spans="1:9" s="3" customFormat="1" ht="31.5" customHeight="1" thickBot="1" x14ac:dyDescent="0.35">
      <c r="A4" s="44" t="s">
        <v>12</v>
      </c>
      <c r="B4" s="64" t="s">
        <v>28</v>
      </c>
      <c r="C4" s="46" t="s">
        <v>29</v>
      </c>
      <c r="D4" s="65" t="s">
        <v>30</v>
      </c>
      <c r="E4" s="45" t="s">
        <v>31</v>
      </c>
      <c r="F4" s="46" t="s">
        <v>32</v>
      </c>
      <c r="G4" s="47" t="s">
        <v>33</v>
      </c>
      <c r="H4" s="78" t="s">
        <v>34</v>
      </c>
      <c r="I4" s="79"/>
    </row>
    <row r="5" spans="1:9" ht="22.15" customHeight="1" thickTop="1" x14ac:dyDescent="0.35">
      <c r="A5" s="62">
        <v>1</v>
      </c>
      <c r="B5" s="9">
        <v>0.08</v>
      </c>
      <c r="C5" s="9">
        <v>7.0000000000000007E-2</v>
      </c>
      <c r="D5" s="9">
        <v>0.08</v>
      </c>
      <c r="E5" s="9" t="s">
        <v>55</v>
      </c>
      <c r="F5" s="9" t="s">
        <v>55</v>
      </c>
      <c r="G5" s="9" t="s">
        <v>55</v>
      </c>
      <c r="H5" s="74">
        <v>0.08</v>
      </c>
      <c r="I5" s="74"/>
    </row>
    <row r="6" spans="1:9" ht="22.15" customHeight="1" x14ac:dyDescent="0.35">
      <c r="A6" s="63">
        <v>2</v>
      </c>
      <c r="B6" s="9">
        <v>0.1</v>
      </c>
      <c r="C6" s="9">
        <v>0.08</v>
      </c>
      <c r="D6" s="9">
        <v>0.08</v>
      </c>
      <c r="E6" s="9">
        <v>0.08</v>
      </c>
      <c r="F6" s="9">
        <v>0.08</v>
      </c>
      <c r="G6" s="9" t="s">
        <v>55</v>
      </c>
      <c r="H6" s="74">
        <v>0.1</v>
      </c>
      <c r="I6" s="74"/>
    </row>
    <row r="7" spans="1:9" ht="22.15" customHeight="1" x14ac:dyDescent="0.35">
      <c r="A7" s="63">
        <v>3</v>
      </c>
      <c r="B7" s="9" t="s">
        <v>55</v>
      </c>
      <c r="C7" s="9">
        <v>0.06</v>
      </c>
      <c r="D7" s="9">
        <v>7.0000000000000007E-2</v>
      </c>
      <c r="E7" s="9">
        <v>7.0000000000000007E-2</v>
      </c>
      <c r="F7" s="9" t="s">
        <v>55</v>
      </c>
      <c r="G7" s="9" t="s">
        <v>55</v>
      </c>
      <c r="H7" s="74">
        <v>7.0000000000000007E-2</v>
      </c>
      <c r="I7" s="74"/>
    </row>
    <row r="8" spans="1:9" ht="22.15" customHeight="1" x14ac:dyDescent="0.35">
      <c r="A8" s="63">
        <v>4</v>
      </c>
      <c r="B8" s="9" t="s">
        <v>55</v>
      </c>
      <c r="C8" s="9">
        <v>0.06</v>
      </c>
      <c r="D8" s="9">
        <v>0.08</v>
      </c>
      <c r="E8" s="9">
        <v>7.0000000000000007E-2</v>
      </c>
      <c r="F8" s="9">
        <v>0.08</v>
      </c>
      <c r="G8" s="9" t="s">
        <v>55</v>
      </c>
      <c r="H8" s="74">
        <v>0.08</v>
      </c>
      <c r="I8" s="74"/>
    </row>
    <row r="9" spans="1:9" ht="22.15" customHeight="1" x14ac:dyDescent="0.35">
      <c r="A9" s="63">
        <v>5</v>
      </c>
      <c r="B9" s="9" t="s">
        <v>55</v>
      </c>
      <c r="C9" s="9" t="s">
        <v>55</v>
      </c>
      <c r="D9" s="9">
        <v>0.11</v>
      </c>
      <c r="E9" s="9">
        <v>0.08</v>
      </c>
      <c r="F9" s="9">
        <v>0.08</v>
      </c>
      <c r="G9" s="9" t="s">
        <v>55</v>
      </c>
      <c r="H9" s="74">
        <v>0.11</v>
      </c>
      <c r="I9" s="74"/>
    </row>
    <row r="10" spans="1:9" ht="22.15" customHeight="1" x14ac:dyDescent="0.35">
      <c r="A10" s="63">
        <v>6</v>
      </c>
      <c r="B10" s="9" t="s">
        <v>55</v>
      </c>
      <c r="C10" s="9" t="s">
        <v>55</v>
      </c>
      <c r="D10" s="9">
        <v>0.08</v>
      </c>
      <c r="E10" s="9">
        <v>0.08</v>
      </c>
      <c r="F10" s="9" t="s">
        <v>55</v>
      </c>
      <c r="G10" s="9" t="s">
        <v>55</v>
      </c>
      <c r="H10" s="74">
        <v>0.08</v>
      </c>
      <c r="I10" s="74"/>
    </row>
    <row r="11" spans="1:9" ht="22.15" customHeight="1" x14ac:dyDescent="0.35">
      <c r="A11" s="63">
        <v>7</v>
      </c>
      <c r="B11" s="9" t="s">
        <v>55</v>
      </c>
      <c r="C11" s="9" t="s">
        <v>55</v>
      </c>
      <c r="D11" s="9">
        <v>0.09</v>
      </c>
      <c r="E11" s="9">
        <v>0.08</v>
      </c>
      <c r="F11" s="9" t="s">
        <v>55</v>
      </c>
      <c r="G11" s="9" t="s">
        <v>55</v>
      </c>
      <c r="H11" s="74">
        <v>0.09</v>
      </c>
      <c r="I11" s="74"/>
    </row>
    <row r="12" spans="1:9" ht="22.15" customHeight="1" x14ac:dyDescent="0.35">
      <c r="A12" s="63">
        <v>8</v>
      </c>
      <c r="B12" s="9" t="s">
        <v>55</v>
      </c>
      <c r="C12" s="9">
        <v>0.08</v>
      </c>
      <c r="D12" s="9">
        <v>0.08</v>
      </c>
      <c r="E12" s="9" t="s">
        <v>55</v>
      </c>
      <c r="F12" s="9" t="s">
        <v>55</v>
      </c>
      <c r="G12" s="9" t="s">
        <v>55</v>
      </c>
      <c r="H12" s="74">
        <v>0.08</v>
      </c>
      <c r="I12" s="74"/>
    </row>
    <row r="13" spans="1:9" ht="22.15" customHeight="1" x14ac:dyDescent="0.35">
      <c r="A13" s="63">
        <v>9</v>
      </c>
      <c r="B13" s="9" t="s">
        <v>55</v>
      </c>
      <c r="C13" s="9">
        <v>7.0000000000000007E-2</v>
      </c>
      <c r="D13" s="9">
        <v>7.0000000000000007E-2</v>
      </c>
      <c r="E13" s="9">
        <v>7.0000000000000007E-2</v>
      </c>
      <c r="F13" s="9" t="s">
        <v>55</v>
      </c>
      <c r="G13" s="9" t="s">
        <v>55</v>
      </c>
      <c r="H13" s="74">
        <v>7.0000000000000007E-2</v>
      </c>
      <c r="I13" s="74"/>
    </row>
    <row r="14" spans="1:9" ht="22.15" customHeight="1" x14ac:dyDescent="0.35">
      <c r="A14" s="63">
        <v>10</v>
      </c>
      <c r="B14" s="9" t="s">
        <v>55</v>
      </c>
      <c r="C14" s="9">
        <v>0.08</v>
      </c>
      <c r="D14" s="9">
        <v>0.08</v>
      </c>
      <c r="E14" s="9">
        <v>7.0000000000000007E-2</v>
      </c>
      <c r="F14" s="9">
        <v>0.08</v>
      </c>
      <c r="G14" s="9" t="s">
        <v>55</v>
      </c>
      <c r="H14" s="74">
        <v>0.08</v>
      </c>
      <c r="I14" s="74"/>
    </row>
    <row r="15" spans="1:9" ht="22.15" customHeight="1" x14ac:dyDescent="0.35">
      <c r="A15" s="63">
        <v>11</v>
      </c>
      <c r="B15" s="9" t="s">
        <v>55</v>
      </c>
      <c r="C15" s="9">
        <v>0.08</v>
      </c>
      <c r="D15" s="9">
        <v>0.08</v>
      </c>
      <c r="E15" s="9" t="s">
        <v>55</v>
      </c>
      <c r="F15" s="9" t="s">
        <v>55</v>
      </c>
      <c r="G15" s="9" t="s">
        <v>55</v>
      </c>
      <c r="H15" s="74">
        <v>0.08</v>
      </c>
      <c r="I15" s="74"/>
    </row>
    <row r="16" spans="1:9" ht="22.15" customHeight="1" x14ac:dyDescent="0.35">
      <c r="A16" s="63">
        <v>12</v>
      </c>
      <c r="B16" s="9" t="s">
        <v>55</v>
      </c>
      <c r="C16" s="9" t="s">
        <v>55</v>
      </c>
      <c r="D16" s="9">
        <v>7.0000000000000007E-2</v>
      </c>
      <c r="E16" s="9">
        <v>7.0000000000000007E-2</v>
      </c>
      <c r="F16" s="9" t="s">
        <v>55</v>
      </c>
      <c r="G16" s="9" t="s">
        <v>55</v>
      </c>
      <c r="H16" s="74">
        <v>7.0000000000000007E-2</v>
      </c>
      <c r="I16" s="74"/>
    </row>
    <row r="17" spans="1:9" ht="22.15" customHeight="1" x14ac:dyDescent="0.35">
      <c r="A17" s="63">
        <v>13</v>
      </c>
      <c r="B17" s="9" t="s">
        <v>55</v>
      </c>
      <c r="C17" s="9" t="s">
        <v>55</v>
      </c>
      <c r="D17" s="9" t="s">
        <v>55</v>
      </c>
      <c r="E17" s="9">
        <v>0.06</v>
      </c>
      <c r="F17" s="9">
        <v>7.0000000000000007E-2</v>
      </c>
      <c r="G17" s="9">
        <v>7.0000000000000007E-2</v>
      </c>
      <c r="H17" s="74">
        <v>7.0000000000000007E-2</v>
      </c>
      <c r="I17" s="74"/>
    </row>
    <row r="18" spans="1:9" ht="22.15" customHeight="1" x14ac:dyDescent="0.35">
      <c r="A18" s="63">
        <v>14</v>
      </c>
      <c r="B18" s="9">
        <v>7.0000000000000007E-2</v>
      </c>
      <c r="C18" s="9" t="s">
        <v>55</v>
      </c>
      <c r="D18" s="9" t="s">
        <v>55</v>
      </c>
      <c r="E18" s="9">
        <v>0.06</v>
      </c>
      <c r="F18" s="9" t="s">
        <v>55</v>
      </c>
      <c r="G18" s="9" t="s">
        <v>55</v>
      </c>
      <c r="H18" s="74">
        <v>7.0000000000000007E-2</v>
      </c>
      <c r="I18" s="74"/>
    </row>
    <row r="19" spans="1:9" ht="22.15" customHeight="1" x14ac:dyDescent="0.35">
      <c r="A19" s="63">
        <v>15</v>
      </c>
      <c r="B19" s="9">
        <v>6.6000000000000003E-2</v>
      </c>
      <c r="C19" s="9">
        <v>7.4999999999999997E-2</v>
      </c>
      <c r="D19" s="9">
        <v>0.06</v>
      </c>
      <c r="E19" s="9" t="s">
        <v>55</v>
      </c>
      <c r="F19" s="9" t="s">
        <v>55</v>
      </c>
      <c r="G19" s="9" t="s">
        <v>55</v>
      </c>
      <c r="H19" s="74">
        <v>0.08</v>
      </c>
      <c r="I19" s="74"/>
    </row>
    <row r="20" spans="1:9" ht="22.15" customHeight="1" x14ac:dyDescent="0.35">
      <c r="A20" s="63">
        <v>16</v>
      </c>
      <c r="B20" s="9" t="s">
        <v>55</v>
      </c>
      <c r="C20" s="9" t="s">
        <v>55</v>
      </c>
      <c r="D20" s="9" t="s">
        <v>55</v>
      </c>
      <c r="E20" s="9">
        <v>6.9000000000000006E-2</v>
      </c>
      <c r="F20" s="9">
        <v>6.6000000000000003E-2</v>
      </c>
      <c r="G20" s="9" t="s">
        <v>55</v>
      </c>
      <c r="H20" s="74">
        <v>7.0000000000000007E-2</v>
      </c>
      <c r="I20" s="74"/>
    </row>
    <row r="21" spans="1:9" ht="22.15" customHeight="1" x14ac:dyDescent="0.35">
      <c r="A21" s="63">
        <v>17</v>
      </c>
      <c r="B21" s="9">
        <v>7.0000000000000007E-2</v>
      </c>
      <c r="C21" s="9" t="s">
        <v>55</v>
      </c>
      <c r="D21" s="9">
        <v>6.5000000000000002E-2</v>
      </c>
      <c r="E21" s="9" t="s">
        <v>55</v>
      </c>
      <c r="F21" s="9" t="s">
        <v>55</v>
      </c>
      <c r="G21" s="9" t="s">
        <v>55</v>
      </c>
      <c r="H21" s="74">
        <v>7.0000000000000007E-2</v>
      </c>
      <c r="I21" s="74"/>
    </row>
    <row r="22" spans="1:9" ht="22.15" customHeight="1" x14ac:dyDescent="0.35">
      <c r="A22" s="63">
        <v>18</v>
      </c>
      <c r="B22" s="9" t="s">
        <v>55</v>
      </c>
      <c r="C22" s="9" t="s">
        <v>55</v>
      </c>
      <c r="D22" s="9">
        <v>0.06</v>
      </c>
      <c r="E22" s="9">
        <v>0.06</v>
      </c>
      <c r="F22" s="9">
        <v>0.06</v>
      </c>
      <c r="G22" s="9">
        <v>7.0000000000000007E-2</v>
      </c>
      <c r="H22" s="74">
        <v>7.0000000000000007E-2</v>
      </c>
      <c r="I22" s="74"/>
    </row>
    <row r="23" spans="1:9" ht="22.15" customHeight="1" x14ac:dyDescent="0.35">
      <c r="A23" s="63">
        <v>19</v>
      </c>
      <c r="B23" s="9">
        <v>0.06</v>
      </c>
      <c r="C23" s="9">
        <v>7.0000000000000007E-2</v>
      </c>
      <c r="D23" s="9" t="s">
        <v>55</v>
      </c>
      <c r="E23" s="9" t="s">
        <v>55</v>
      </c>
      <c r="F23" s="9" t="s">
        <v>55</v>
      </c>
      <c r="G23" s="9" t="s">
        <v>55</v>
      </c>
      <c r="H23" s="74">
        <v>7.0000000000000007E-2</v>
      </c>
      <c r="I23" s="74"/>
    </row>
    <row r="24" spans="1:9" ht="22.15" customHeight="1" x14ac:dyDescent="0.35">
      <c r="A24" s="63">
        <v>20</v>
      </c>
      <c r="B24" s="9" t="s">
        <v>55</v>
      </c>
      <c r="C24" s="9" t="s">
        <v>55</v>
      </c>
      <c r="D24" s="9">
        <v>0.06</v>
      </c>
      <c r="E24" s="9">
        <v>0.06</v>
      </c>
      <c r="F24" s="9">
        <v>0.06</v>
      </c>
      <c r="G24" s="9">
        <v>7.0000000000000007E-2</v>
      </c>
      <c r="H24" s="74">
        <v>7.0000000000000007E-2</v>
      </c>
      <c r="I24" s="74"/>
    </row>
    <row r="25" spans="1:9" ht="22.15" customHeight="1" x14ac:dyDescent="0.35">
      <c r="A25" s="63">
        <v>21</v>
      </c>
      <c r="B25" s="9">
        <v>7.0000000000000007E-2</v>
      </c>
      <c r="C25" s="9">
        <v>0.06</v>
      </c>
      <c r="D25" s="9">
        <v>7.0000000000000007E-2</v>
      </c>
      <c r="E25" s="9" t="s">
        <v>55</v>
      </c>
      <c r="F25" s="9" t="s">
        <v>55</v>
      </c>
      <c r="G25" s="9" t="s">
        <v>55</v>
      </c>
      <c r="H25" s="74">
        <v>7.0000000000000007E-2</v>
      </c>
      <c r="I25" s="74"/>
    </row>
    <row r="26" spans="1:9" ht="22.15" customHeight="1" x14ac:dyDescent="0.35">
      <c r="A26" s="63">
        <v>22</v>
      </c>
      <c r="B26" s="9" t="s">
        <v>55</v>
      </c>
      <c r="C26" s="9" t="s">
        <v>55</v>
      </c>
      <c r="D26" s="9">
        <v>0.08</v>
      </c>
      <c r="E26" s="9">
        <v>0.06</v>
      </c>
      <c r="F26" s="9">
        <v>7.0000000000000007E-2</v>
      </c>
      <c r="G26" s="9">
        <v>0.08</v>
      </c>
      <c r="H26" s="74">
        <v>0.08</v>
      </c>
      <c r="I26" s="74"/>
    </row>
    <row r="27" spans="1:9" ht="22.15" customHeight="1" x14ac:dyDescent="0.35">
      <c r="A27" s="63">
        <v>23</v>
      </c>
      <c r="B27" s="9">
        <v>7.0000000000000007E-2</v>
      </c>
      <c r="C27" s="9">
        <v>7.0000000000000007E-2</v>
      </c>
      <c r="D27" s="9">
        <v>0.08</v>
      </c>
      <c r="E27" s="9" t="s">
        <v>55</v>
      </c>
      <c r="F27" s="9" t="s">
        <v>55</v>
      </c>
      <c r="G27" s="9" t="s">
        <v>55</v>
      </c>
      <c r="H27" s="74">
        <v>0.08</v>
      </c>
      <c r="I27" s="74"/>
    </row>
    <row r="28" spans="1:9" ht="22.15" customHeight="1" x14ac:dyDescent="0.35">
      <c r="A28" s="63">
        <v>24</v>
      </c>
      <c r="B28" s="9" t="s">
        <v>55</v>
      </c>
      <c r="C28" s="9">
        <v>7.0000000000000007E-2</v>
      </c>
      <c r="D28" s="9">
        <v>0.12</v>
      </c>
      <c r="E28" s="9">
        <v>5.6000000000000001E-2</v>
      </c>
      <c r="F28" s="9">
        <v>4.2999999999999997E-2</v>
      </c>
      <c r="G28" s="9">
        <v>7.0000000000000007E-2</v>
      </c>
      <c r="H28" s="74">
        <v>0.12</v>
      </c>
      <c r="I28" s="74"/>
    </row>
    <row r="29" spans="1:9" ht="22.15" customHeight="1" x14ac:dyDescent="0.35">
      <c r="A29" s="63">
        <v>25</v>
      </c>
      <c r="B29" s="9" t="s">
        <v>55</v>
      </c>
      <c r="C29" s="9" t="s">
        <v>55</v>
      </c>
      <c r="D29" s="9">
        <v>0.08</v>
      </c>
      <c r="E29" s="9" t="s">
        <v>55</v>
      </c>
      <c r="F29" s="9" t="s">
        <v>55</v>
      </c>
      <c r="G29" s="9" t="s">
        <v>55</v>
      </c>
      <c r="H29" s="74">
        <v>0.08</v>
      </c>
      <c r="I29" s="74"/>
    </row>
    <row r="30" spans="1:9" ht="22.15" customHeight="1" x14ac:dyDescent="0.35">
      <c r="A30" s="63">
        <v>26</v>
      </c>
      <c r="B30" s="9" t="s">
        <v>55</v>
      </c>
      <c r="C30" s="9">
        <v>7.0000000000000007E-2</v>
      </c>
      <c r="D30" s="9">
        <v>0.06</v>
      </c>
      <c r="E30" s="9">
        <v>0.06</v>
      </c>
      <c r="F30" s="9" t="s">
        <v>55</v>
      </c>
      <c r="G30" s="9" t="s">
        <v>55</v>
      </c>
      <c r="H30" s="74">
        <v>7.0000000000000007E-2</v>
      </c>
      <c r="I30" s="74"/>
    </row>
    <row r="31" spans="1:9" ht="22.15" customHeight="1" x14ac:dyDescent="0.35">
      <c r="A31" s="63">
        <v>27</v>
      </c>
      <c r="B31" s="9" t="s">
        <v>55</v>
      </c>
      <c r="C31" s="9">
        <v>0.08</v>
      </c>
      <c r="D31" s="9">
        <v>7.0000000000000007E-2</v>
      </c>
      <c r="E31" s="9">
        <v>7.0000000000000007E-2</v>
      </c>
      <c r="F31" s="9">
        <v>0.08</v>
      </c>
      <c r="G31" s="9" t="s">
        <v>55</v>
      </c>
      <c r="H31" s="74">
        <v>0.08</v>
      </c>
      <c r="I31" s="74"/>
    </row>
    <row r="32" spans="1:9" ht="22.15" customHeight="1" x14ac:dyDescent="0.35">
      <c r="A32" s="63">
        <v>28</v>
      </c>
      <c r="B32" s="9" t="s">
        <v>55</v>
      </c>
      <c r="C32" s="9" t="s">
        <v>55</v>
      </c>
      <c r="D32" s="9">
        <v>7.0000000000000007E-2</v>
      </c>
      <c r="E32" s="9">
        <v>0.09</v>
      </c>
      <c r="F32" s="9">
        <v>0.08</v>
      </c>
      <c r="G32" s="9" t="s">
        <v>55</v>
      </c>
      <c r="H32" s="74">
        <v>0.09</v>
      </c>
      <c r="I32" s="74"/>
    </row>
    <row r="33" spans="1:9" ht="22.15" customHeight="1" x14ac:dyDescent="0.35">
      <c r="A33" s="63">
        <v>29</v>
      </c>
      <c r="B33" s="9" t="s">
        <v>55</v>
      </c>
      <c r="C33" s="9">
        <v>7.0000000000000007E-2</v>
      </c>
      <c r="D33" s="9">
        <v>7.0000000000000007E-2</v>
      </c>
      <c r="E33" s="9">
        <v>7.0000000000000007E-2</v>
      </c>
      <c r="F33" s="9" t="s">
        <v>55</v>
      </c>
      <c r="G33" s="9" t="s">
        <v>55</v>
      </c>
      <c r="H33" s="74">
        <v>7.0000000000000007E-2</v>
      </c>
      <c r="I33" s="74"/>
    </row>
    <row r="34" spans="1:9" ht="22.15" customHeight="1" x14ac:dyDescent="0.35">
      <c r="A34" s="63">
        <v>30</v>
      </c>
      <c r="B34" s="9" t="s">
        <v>55</v>
      </c>
      <c r="C34" s="9" t="s">
        <v>55</v>
      </c>
      <c r="D34" s="9">
        <v>0.06</v>
      </c>
      <c r="E34" s="9">
        <v>7.0000000000000007E-2</v>
      </c>
      <c r="F34" s="9" t="s">
        <v>55</v>
      </c>
      <c r="G34" s="9" t="s">
        <v>55</v>
      </c>
      <c r="H34" s="74">
        <v>7.0000000000000007E-2</v>
      </c>
      <c r="I34" s="74"/>
    </row>
    <row r="35" spans="1:9" s="3" customFormat="1" ht="20.65" customHeight="1" thickBot="1" x14ac:dyDescent="0.4">
      <c r="A35" s="63"/>
      <c r="B35" s="9"/>
      <c r="C35" s="9"/>
      <c r="D35" s="9"/>
      <c r="E35" s="9"/>
      <c r="F35" s="9"/>
      <c r="G35" s="9"/>
      <c r="H35" s="110"/>
      <c r="I35" s="110"/>
    </row>
    <row r="36" spans="1:9" s="10" customFormat="1" ht="37" customHeight="1" thickTop="1" thickBot="1" x14ac:dyDescent="0.35">
      <c r="A36" s="85" t="s">
        <v>18</v>
      </c>
      <c r="B36" s="86"/>
      <c r="C36" s="86"/>
      <c r="D36" s="86"/>
      <c r="E36" s="87"/>
      <c r="F36" s="82" t="s">
        <v>13</v>
      </c>
      <c r="G36" s="83"/>
      <c r="H36" s="83"/>
      <c r="I36" s="84"/>
    </row>
    <row r="37" spans="1:9" s="10" customFormat="1" ht="14.5" thickTop="1" x14ac:dyDescent="0.25">
      <c r="A37" s="94" t="s">
        <v>41</v>
      </c>
      <c r="B37" s="95"/>
      <c r="C37" s="95"/>
      <c r="D37" s="95"/>
      <c r="E37" s="12" t="s">
        <v>8</v>
      </c>
      <c r="F37" s="99" t="s">
        <v>38</v>
      </c>
      <c r="G37" s="99"/>
      <c r="H37" s="99" t="s">
        <v>39</v>
      </c>
      <c r="I37" s="99"/>
    </row>
    <row r="38" spans="1:9" s="10" customFormat="1" ht="22.5" customHeight="1" x14ac:dyDescent="0.25">
      <c r="A38" s="78" t="s">
        <v>42</v>
      </c>
      <c r="B38" s="96"/>
      <c r="C38" s="96"/>
      <c r="D38" s="96"/>
      <c r="E38" s="14" t="s">
        <v>8</v>
      </c>
      <c r="F38" s="103" t="s">
        <v>8</v>
      </c>
      <c r="G38" s="108"/>
      <c r="H38" s="103" t="s">
        <v>8</v>
      </c>
      <c r="I38" s="104"/>
    </row>
    <row r="39" spans="1:9" s="3" customFormat="1" ht="20.25" customHeight="1" thickBot="1" x14ac:dyDescent="0.35">
      <c r="A39" s="97" t="s">
        <v>19</v>
      </c>
      <c r="B39" s="98"/>
      <c r="C39" s="98"/>
      <c r="D39" s="98"/>
      <c r="E39" s="13" t="s">
        <v>8</v>
      </c>
      <c r="F39" s="105"/>
      <c r="G39" s="109"/>
      <c r="H39" s="105"/>
      <c r="I39" s="106"/>
    </row>
    <row r="40" spans="1:9" s="3" customFormat="1" ht="20.25" customHeight="1" thickTop="1" thickBot="1" x14ac:dyDescent="0.35">
      <c r="A40" s="88" t="s">
        <v>16</v>
      </c>
      <c r="B40" s="89"/>
      <c r="C40" s="89"/>
      <c r="D40" s="89"/>
      <c r="E40" s="90"/>
      <c r="F40" s="71" t="s">
        <v>53</v>
      </c>
      <c r="G40" s="72"/>
      <c r="H40" s="72"/>
      <c r="I40" s="73"/>
    </row>
    <row r="41" spans="1:9" s="3" customFormat="1" ht="21" customHeight="1" thickTop="1" thickBot="1" x14ac:dyDescent="0.35">
      <c r="A41" s="88"/>
      <c r="B41" s="89"/>
      <c r="C41" s="89"/>
      <c r="D41" s="89"/>
      <c r="E41" s="90"/>
      <c r="F41" s="71" t="s">
        <v>14</v>
      </c>
      <c r="G41" s="72"/>
      <c r="H41" s="73"/>
      <c r="I41" s="66">
        <v>45936</v>
      </c>
    </row>
    <row r="42" spans="1:9" s="26" customFormat="1" ht="14.25" customHeight="1" thickTop="1" thickBot="1" x14ac:dyDescent="0.35">
      <c r="A42" s="91"/>
      <c r="B42" s="92"/>
      <c r="C42" s="92"/>
      <c r="D42" s="92"/>
      <c r="E42" s="93"/>
      <c r="F42" s="71" t="s">
        <v>56</v>
      </c>
      <c r="G42" s="72"/>
      <c r="H42" s="73"/>
      <c r="I42" s="11" t="s">
        <v>54</v>
      </c>
    </row>
    <row r="43" spans="1:9" s="26" customFormat="1" ht="18.75" customHeight="1" thickTop="1" x14ac:dyDescent="0.25">
      <c r="A43" s="70" t="s">
        <v>40</v>
      </c>
      <c r="B43" s="70"/>
      <c r="C43" s="70"/>
      <c r="D43" s="70"/>
      <c r="E43" s="70"/>
      <c r="F43" s="70"/>
      <c r="G43" s="70"/>
      <c r="H43" s="70"/>
      <c r="I43" s="70"/>
    </row>
    <row r="44" spans="1:9" ht="12.75" customHeight="1" x14ac:dyDescent="0.25">
      <c r="A44" s="107" t="s">
        <v>45</v>
      </c>
      <c r="B44" s="107"/>
      <c r="C44" s="107"/>
      <c r="D44" s="107"/>
      <c r="E44" s="107"/>
      <c r="F44" s="107"/>
      <c r="G44" s="107"/>
      <c r="H44" s="107"/>
      <c r="I44" s="107"/>
    </row>
    <row r="45" spans="1:9" x14ac:dyDescent="0.25">
      <c r="A45" s="69" t="s">
        <v>20</v>
      </c>
      <c r="B45" s="69"/>
      <c r="C45" s="69"/>
      <c r="D45" s="69"/>
      <c r="E45" s="69"/>
      <c r="F45" s="69"/>
      <c r="G45" s="69"/>
      <c r="H45" s="69"/>
      <c r="I45" s="69"/>
    </row>
    <row r="46" spans="1:9" ht="15.5" x14ac:dyDescent="0.25">
      <c r="A46" s="102" t="s">
        <v>4</v>
      </c>
      <c r="B46" s="102"/>
      <c r="C46" s="102"/>
      <c r="D46" s="102"/>
      <c r="E46" s="102"/>
      <c r="F46" s="102"/>
      <c r="G46" s="102"/>
      <c r="H46" s="50" t="s">
        <v>37</v>
      </c>
      <c r="I46" s="20" t="s">
        <v>52</v>
      </c>
    </row>
    <row r="47" spans="1:9" ht="26" x14ac:dyDescent="0.25">
      <c r="A47" s="42" t="s">
        <v>15</v>
      </c>
      <c r="B47" s="75" t="s">
        <v>49</v>
      </c>
      <c r="C47" s="75"/>
      <c r="D47" s="30" t="s">
        <v>50</v>
      </c>
      <c r="E47" s="31"/>
      <c r="F47" s="30" t="s">
        <v>36</v>
      </c>
      <c r="G47" s="61">
        <v>45901</v>
      </c>
      <c r="H47" s="51" t="s">
        <v>46</v>
      </c>
      <c r="I47" s="24">
        <v>0.5</v>
      </c>
    </row>
    <row r="48" spans="1:9" x14ac:dyDescent="0.25">
      <c r="A48" s="25"/>
      <c r="I48" s="19"/>
    </row>
    <row r="49" spans="1:9" ht="45" x14ac:dyDescent="0.3">
      <c r="A49" s="52" t="s">
        <v>7</v>
      </c>
      <c r="B49" s="53" t="s">
        <v>21</v>
      </c>
      <c r="C49" s="54" t="s">
        <v>17</v>
      </c>
      <c r="D49" s="54" t="s">
        <v>9</v>
      </c>
      <c r="E49" s="54" t="s">
        <v>0</v>
      </c>
      <c r="F49" s="54" t="s">
        <v>1</v>
      </c>
      <c r="G49" s="54" t="s">
        <v>6</v>
      </c>
      <c r="H49" s="54" t="s">
        <v>22</v>
      </c>
      <c r="I49" s="55" t="s">
        <v>23</v>
      </c>
    </row>
    <row r="50" spans="1:9" ht="24" customHeight="1" thickBot="1" x14ac:dyDescent="0.3">
      <c r="A50" s="56"/>
      <c r="B50" s="57" t="s">
        <v>24</v>
      </c>
      <c r="C50" s="57" t="s">
        <v>25</v>
      </c>
      <c r="D50" s="58" t="s">
        <v>2</v>
      </c>
      <c r="E50" s="57" t="s">
        <v>26</v>
      </c>
      <c r="F50" s="57"/>
      <c r="G50" s="57" t="s">
        <v>3</v>
      </c>
      <c r="H50" s="57" t="s">
        <v>8</v>
      </c>
      <c r="I50" s="59" t="s">
        <v>27</v>
      </c>
    </row>
    <row r="51" spans="1:9" ht="24" customHeight="1" thickTop="1" x14ac:dyDescent="0.35">
      <c r="A51" s="48">
        <v>1</v>
      </c>
      <c r="B51" s="4">
        <v>0.9</v>
      </c>
      <c r="C51" s="38">
        <v>63</v>
      </c>
      <c r="D51" s="37">
        <f t="shared" ref="D51:D81" si="0">IF(B51="","",B51*C51)</f>
        <v>56.7</v>
      </c>
      <c r="E51" s="39">
        <v>24.7</v>
      </c>
      <c r="F51" s="7">
        <v>8.3000000000000007</v>
      </c>
      <c r="G51" s="22">
        <f t="shared" ref="G51:G81" si="1">IF(B51="","",IF(E51&lt;12.5,(0.353*$I$47)*(12.006+EXP(2.46-0.073*E51+0.125*B51+0.389*F51)),(0.361*$I$47)*(-2.261+EXP(2.69-0.065*E51+0.111*B51+0.361*F51))))</f>
        <v>11.398687871998421</v>
      </c>
      <c r="H51" s="32" t="str">
        <f>IF(D51="","",IF(D51&gt;=G51,"YES","NO"))</f>
        <v>YES</v>
      </c>
      <c r="I51" s="34">
        <v>300</v>
      </c>
    </row>
    <row r="52" spans="1:9" ht="24" customHeight="1" x14ac:dyDescent="0.35">
      <c r="A52" s="49">
        <v>2</v>
      </c>
      <c r="B52" s="5">
        <v>1.0900000000000001</v>
      </c>
      <c r="C52" s="35">
        <v>63</v>
      </c>
      <c r="D52" s="21">
        <f t="shared" si="0"/>
        <v>68.67</v>
      </c>
      <c r="E52" s="36">
        <v>24.7</v>
      </c>
      <c r="F52" s="8">
        <v>8.1999999999999993</v>
      </c>
      <c r="G52" s="22">
        <f t="shared" si="1"/>
        <v>11.222791235142749</v>
      </c>
      <c r="H52" s="33" t="str">
        <f t="shared" ref="H52:H81" si="2">IF(D52="","",IF(D52&gt;=G52,"YES","NO"))</f>
        <v>YES</v>
      </c>
      <c r="I52" s="34">
        <v>300</v>
      </c>
    </row>
    <row r="53" spans="1:9" ht="24" customHeight="1" x14ac:dyDescent="0.35">
      <c r="A53" s="49">
        <v>3</v>
      </c>
      <c r="B53" s="5">
        <v>0.93</v>
      </c>
      <c r="C53" s="35">
        <v>63</v>
      </c>
      <c r="D53" s="21">
        <f t="shared" si="0"/>
        <v>58.59</v>
      </c>
      <c r="E53" s="36">
        <v>24.8</v>
      </c>
      <c r="F53" s="8">
        <v>7.8</v>
      </c>
      <c r="G53" s="22">
        <f t="shared" si="1"/>
        <v>9.4176297535589093</v>
      </c>
      <c r="H53" s="33" t="str">
        <f t="shared" si="2"/>
        <v>YES</v>
      </c>
      <c r="I53" s="34">
        <v>300</v>
      </c>
    </row>
    <row r="54" spans="1:9" ht="24" customHeight="1" x14ac:dyDescent="0.35">
      <c r="A54" s="49">
        <v>4</v>
      </c>
      <c r="B54" s="5">
        <v>0.94</v>
      </c>
      <c r="C54" s="35">
        <v>63</v>
      </c>
      <c r="D54" s="21">
        <f t="shared" si="0"/>
        <v>59.22</v>
      </c>
      <c r="E54" s="36">
        <v>24.6</v>
      </c>
      <c r="F54" s="8">
        <v>7.6</v>
      </c>
      <c r="G54" s="22">
        <f t="shared" si="1"/>
        <v>8.8631143260145713</v>
      </c>
      <c r="H54" s="33" t="str">
        <f t="shared" si="2"/>
        <v>YES</v>
      </c>
      <c r="I54" s="34">
        <v>300</v>
      </c>
    </row>
    <row r="55" spans="1:9" ht="24" customHeight="1" x14ac:dyDescent="0.35">
      <c r="A55" s="49">
        <v>5</v>
      </c>
      <c r="B55" s="5">
        <v>1.1299999999999999</v>
      </c>
      <c r="C55" s="35">
        <v>63</v>
      </c>
      <c r="D55" s="21">
        <f t="shared" si="0"/>
        <v>71.19</v>
      </c>
      <c r="E55" s="36">
        <v>24.7</v>
      </c>
      <c r="F55" s="8">
        <v>7.7</v>
      </c>
      <c r="G55" s="22">
        <f t="shared" si="1"/>
        <v>9.3451876420722773</v>
      </c>
      <c r="H55" s="33" t="str">
        <f t="shared" si="2"/>
        <v>YES</v>
      </c>
      <c r="I55" s="34">
        <v>300</v>
      </c>
    </row>
    <row r="56" spans="1:9" ht="24" customHeight="1" x14ac:dyDescent="0.35">
      <c r="A56" s="49">
        <v>6</v>
      </c>
      <c r="B56" s="5">
        <v>1.1200000000000001</v>
      </c>
      <c r="C56" s="35">
        <v>63</v>
      </c>
      <c r="D56" s="21">
        <f t="shared" si="0"/>
        <v>70.56</v>
      </c>
      <c r="E56" s="36">
        <v>24.6</v>
      </c>
      <c r="F56" s="8">
        <v>7.6</v>
      </c>
      <c r="G56" s="22">
        <f t="shared" si="1"/>
        <v>9.0502163227612566</v>
      </c>
      <c r="H56" s="33" t="str">
        <f t="shared" si="2"/>
        <v>YES</v>
      </c>
      <c r="I56" s="34">
        <v>300</v>
      </c>
    </row>
    <row r="57" spans="1:9" ht="24" customHeight="1" x14ac:dyDescent="0.35">
      <c r="A57" s="49">
        <v>7</v>
      </c>
      <c r="B57" s="5">
        <v>1.1299999999999999</v>
      </c>
      <c r="C57" s="35">
        <v>63</v>
      </c>
      <c r="D57" s="21">
        <f t="shared" si="0"/>
        <v>71.19</v>
      </c>
      <c r="E57" s="36">
        <v>24.3</v>
      </c>
      <c r="F57" s="8">
        <v>7.6</v>
      </c>
      <c r="G57" s="22">
        <f t="shared" si="1"/>
        <v>9.2471751272239633</v>
      </c>
      <c r="H57" s="33" t="str">
        <f t="shared" si="2"/>
        <v>YES</v>
      </c>
      <c r="I57" s="34">
        <v>300</v>
      </c>
    </row>
    <row r="58" spans="1:9" ht="24" customHeight="1" x14ac:dyDescent="0.35">
      <c r="A58" s="49">
        <v>8</v>
      </c>
      <c r="B58" s="5">
        <v>0.83</v>
      </c>
      <c r="C58" s="35">
        <v>63</v>
      </c>
      <c r="D58" s="21">
        <f t="shared" si="0"/>
        <v>52.29</v>
      </c>
      <c r="E58" s="36">
        <v>24.3</v>
      </c>
      <c r="F58" s="8">
        <v>8.1999999999999993</v>
      </c>
      <c r="G58" s="22">
        <f t="shared" si="1"/>
        <v>11.189574378926341</v>
      </c>
      <c r="H58" s="33" t="str">
        <f t="shared" si="2"/>
        <v>YES</v>
      </c>
      <c r="I58" s="34">
        <v>300</v>
      </c>
    </row>
    <row r="59" spans="1:9" ht="24" customHeight="1" x14ac:dyDescent="0.35">
      <c r="A59" s="49">
        <v>9</v>
      </c>
      <c r="B59" s="5">
        <v>0.9</v>
      </c>
      <c r="C59" s="35">
        <v>63</v>
      </c>
      <c r="D59" s="21">
        <f t="shared" si="0"/>
        <v>56.7</v>
      </c>
      <c r="E59" s="36">
        <v>23.9</v>
      </c>
      <c r="F59" s="8">
        <v>8</v>
      </c>
      <c r="G59" s="22">
        <f t="shared" si="1"/>
        <v>10.75233079563275</v>
      </c>
      <c r="H59" s="33" t="str">
        <f t="shared" si="2"/>
        <v>YES</v>
      </c>
      <c r="I59" s="34">
        <v>300</v>
      </c>
    </row>
    <row r="60" spans="1:9" ht="24" customHeight="1" x14ac:dyDescent="0.35">
      <c r="A60" s="49">
        <v>10</v>
      </c>
      <c r="B60" s="5">
        <v>0.96</v>
      </c>
      <c r="C60" s="35">
        <v>63</v>
      </c>
      <c r="D60" s="21">
        <f t="shared" si="0"/>
        <v>60.48</v>
      </c>
      <c r="E60" s="36">
        <v>23.5</v>
      </c>
      <c r="F60" s="8">
        <v>7.8</v>
      </c>
      <c r="G60" s="22">
        <f t="shared" si="1"/>
        <v>10.319657271474481</v>
      </c>
      <c r="H60" s="33" t="str">
        <f t="shared" si="2"/>
        <v>YES</v>
      </c>
      <c r="I60" s="34">
        <v>300</v>
      </c>
    </row>
    <row r="61" spans="1:9" ht="24" customHeight="1" x14ac:dyDescent="0.35">
      <c r="A61" s="49">
        <v>11</v>
      </c>
      <c r="B61" s="5">
        <v>1.05</v>
      </c>
      <c r="C61" s="35">
        <v>63</v>
      </c>
      <c r="D61" s="21">
        <f t="shared" si="0"/>
        <v>66.150000000000006</v>
      </c>
      <c r="E61" s="36">
        <v>23.1</v>
      </c>
      <c r="F61" s="8">
        <v>7.7</v>
      </c>
      <c r="G61" s="22">
        <f t="shared" si="1"/>
        <v>10.318477281920233</v>
      </c>
      <c r="H61" s="33" t="str">
        <f t="shared" si="2"/>
        <v>YES</v>
      </c>
      <c r="I61" s="34">
        <v>300</v>
      </c>
    </row>
    <row r="62" spans="1:9" ht="24" customHeight="1" x14ac:dyDescent="0.35">
      <c r="A62" s="49">
        <v>12</v>
      </c>
      <c r="B62" s="5">
        <v>1.02</v>
      </c>
      <c r="C62" s="35">
        <v>63</v>
      </c>
      <c r="D62" s="21">
        <f t="shared" si="0"/>
        <v>64.260000000000005</v>
      </c>
      <c r="E62" s="36">
        <v>23.1</v>
      </c>
      <c r="F62" s="8">
        <v>7.9</v>
      </c>
      <c r="G62" s="22">
        <f t="shared" si="1"/>
        <v>11.083250076176478</v>
      </c>
      <c r="H62" s="33" t="str">
        <f t="shared" si="2"/>
        <v>YES</v>
      </c>
      <c r="I62" s="34">
        <v>300</v>
      </c>
    </row>
    <row r="63" spans="1:9" ht="24" customHeight="1" x14ac:dyDescent="0.35">
      <c r="A63" s="49">
        <v>13</v>
      </c>
      <c r="B63" s="5">
        <v>1.1599999999999999</v>
      </c>
      <c r="C63" s="35">
        <v>63</v>
      </c>
      <c r="D63" s="21">
        <f t="shared" si="0"/>
        <v>73.08</v>
      </c>
      <c r="E63" s="36">
        <v>22.7</v>
      </c>
      <c r="F63" s="8">
        <v>7.6</v>
      </c>
      <c r="G63" s="22">
        <f t="shared" si="1"/>
        <v>10.341134276863816</v>
      </c>
      <c r="H63" s="33" t="str">
        <f t="shared" si="2"/>
        <v>YES</v>
      </c>
      <c r="I63" s="34">
        <v>300</v>
      </c>
    </row>
    <row r="64" spans="1:9" ht="24" customHeight="1" x14ac:dyDescent="0.35">
      <c r="A64" s="49">
        <v>14</v>
      </c>
      <c r="B64" s="5">
        <v>1.1499999999999999</v>
      </c>
      <c r="C64" s="35">
        <v>63</v>
      </c>
      <c r="D64" s="21">
        <f t="shared" si="0"/>
        <v>72.449999999999989</v>
      </c>
      <c r="E64" s="36">
        <v>22.4</v>
      </c>
      <c r="F64" s="8">
        <v>7.7</v>
      </c>
      <c r="G64" s="22">
        <f t="shared" si="1"/>
        <v>10.943112583594861</v>
      </c>
      <c r="H64" s="33" t="str">
        <f t="shared" si="2"/>
        <v>YES</v>
      </c>
      <c r="I64" s="34">
        <v>300</v>
      </c>
    </row>
    <row r="65" spans="1:9" ht="24" customHeight="1" x14ac:dyDescent="0.35">
      <c r="A65" s="49">
        <v>15</v>
      </c>
      <c r="B65" s="5">
        <v>1.18</v>
      </c>
      <c r="C65" s="35">
        <v>63</v>
      </c>
      <c r="D65" s="21">
        <f t="shared" si="0"/>
        <v>74.339999999999989</v>
      </c>
      <c r="E65" s="36">
        <v>22</v>
      </c>
      <c r="F65" s="8">
        <v>8</v>
      </c>
      <c r="G65" s="22">
        <f t="shared" si="1"/>
        <v>12.61799551470239</v>
      </c>
      <c r="H65" s="33" t="str">
        <f t="shared" si="2"/>
        <v>YES</v>
      </c>
      <c r="I65" s="34">
        <v>300</v>
      </c>
    </row>
    <row r="66" spans="1:9" ht="24" customHeight="1" x14ac:dyDescent="0.35">
      <c r="A66" s="49">
        <v>16</v>
      </c>
      <c r="B66" s="5">
        <v>1.19</v>
      </c>
      <c r="C66" s="35">
        <v>63</v>
      </c>
      <c r="D66" s="21">
        <f t="shared" si="0"/>
        <v>74.97</v>
      </c>
      <c r="E66" s="36">
        <v>21.6</v>
      </c>
      <c r="F66" s="8">
        <v>7.7</v>
      </c>
      <c r="G66" s="22">
        <f t="shared" si="1"/>
        <v>11.602200115030515</v>
      </c>
      <c r="H66" s="33" t="str">
        <f t="shared" si="2"/>
        <v>YES</v>
      </c>
      <c r="I66" s="34">
        <v>300</v>
      </c>
    </row>
    <row r="67" spans="1:9" ht="24" customHeight="1" x14ac:dyDescent="0.35">
      <c r="A67" s="49">
        <v>17</v>
      </c>
      <c r="B67" s="5">
        <v>1.22</v>
      </c>
      <c r="C67" s="35">
        <v>63</v>
      </c>
      <c r="D67" s="21">
        <f t="shared" si="0"/>
        <v>76.86</v>
      </c>
      <c r="E67" s="36">
        <v>21.5</v>
      </c>
      <c r="F67" s="8">
        <v>7.8</v>
      </c>
      <c r="G67" s="22">
        <f t="shared" si="1"/>
        <v>12.166698145228761</v>
      </c>
      <c r="H67" s="33" t="str">
        <f t="shared" si="2"/>
        <v>YES</v>
      </c>
      <c r="I67" s="34">
        <v>300</v>
      </c>
    </row>
    <row r="68" spans="1:9" ht="24" customHeight="1" x14ac:dyDescent="0.35">
      <c r="A68" s="49">
        <v>18</v>
      </c>
      <c r="B68" s="5">
        <v>1.06</v>
      </c>
      <c r="C68" s="35">
        <v>63</v>
      </c>
      <c r="D68" s="21">
        <f t="shared" si="0"/>
        <v>66.78</v>
      </c>
      <c r="E68" s="36">
        <v>22.1</v>
      </c>
      <c r="F68" s="8">
        <v>7.6</v>
      </c>
      <c r="G68" s="22">
        <f t="shared" si="1"/>
        <v>10.6452610468929</v>
      </c>
      <c r="H68" s="33" t="str">
        <f t="shared" si="2"/>
        <v>YES</v>
      </c>
      <c r="I68" s="34">
        <v>300</v>
      </c>
    </row>
    <row r="69" spans="1:9" ht="24" customHeight="1" x14ac:dyDescent="0.35">
      <c r="A69" s="49">
        <v>19</v>
      </c>
      <c r="B69" s="5">
        <v>1.1599999999999999</v>
      </c>
      <c r="C69" s="35">
        <v>63</v>
      </c>
      <c r="D69" s="21">
        <f t="shared" si="0"/>
        <v>73.08</v>
      </c>
      <c r="E69" s="36">
        <v>21.7</v>
      </c>
      <c r="F69" s="8">
        <v>7.5</v>
      </c>
      <c r="G69" s="22">
        <f t="shared" si="1"/>
        <v>10.65631994696826</v>
      </c>
      <c r="H69" s="33" t="str">
        <f t="shared" si="2"/>
        <v>YES</v>
      </c>
      <c r="I69" s="34">
        <v>300</v>
      </c>
    </row>
    <row r="70" spans="1:9" ht="24" customHeight="1" x14ac:dyDescent="0.35">
      <c r="A70" s="49">
        <v>20</v>
      </c>
      <c r="B70" s="5">
        <v>1.05</v>
      </c>
      <c r="C70" s="35">
        <v>63</v>
      </c>
      <c r="D70" s="21">
        <f t="shared" si="0"/>
        <v>66.150000000000006</v>
      </c>
      <c r="E70" s="36">
        <v>21.7</v>
      </c>
      <c r="F70" s="8">
        <v>7.6</v>
      </c>
      <c r="G70" s="22">
        <f t="shared" si="1"/>
        <v>10.923831897579289</v>
      </c>
      <c r="H70" s="33" t="str">
        <f t="shared" si="2"/>
        <v>YES</v>
      </c>
      <c r="I70" s="34">
        <v>300</v>
      </c>
    </row>
    <row r="71" spans="1:9" ht="24" customHeight="1" x14ac:dyDescent="0.35">
      <c r="A71" s="49">
        <v>21</v>
      </c>
      <c r="B71" s="5">
        <v>1.2</v>
      </c>
      <c r="C71" s="35">
        <v>63</v>
      </c>
      <c r="D71" s="21">
        <f t="shared" si="0"/>
        <v>75.599999999999994</v>
      </c>
      <c r="E71" s="36">
        <v>21.5</v>
      </c>
      <c r="F71" s="8">
        <v>7.5</v>
      </c>
      <c r="G71" s="22">
        <f t="shared" si="1"/>
        <v>10.850976081702944</v>
      </c>
      <c r="H71" s="33" t="str">
        <f t="shared" si="2"/>
        <v>YES</v>
      </c>
      <c r="I71" s="34">
        <v>300</v>
      </c>
    </row>
    <row r="72" spans="1:9" ht="24" customHeight="1" x14ac:dyDescent="0.35">
      <c r="A72" s="49">
        <v>22</v>
      </c>
      <c r="B72" s="5">
        <v>1.1599999999999999</v>
      </c>
      <c r="C72" s="35">
        <v>63</v>
      </c>
      <c r="D72" s="21">
        <f t="shared" si="0"/>
        <v>73.08</v>
      </c>
      <c r="E72" s="36">
        <v>21.2</v>
      </c>
      <c r="F72" s="8">
        <v>7.6</v>
      </c>
      <c r="G72" s="22">
        <f t="shared" si="1"/>
        <v>11.441979930179494</v>
      </c>
      <c r="H72" s="33" t="str">
        <f t="shared" si="2"/>
        <v>YES</v>
      </c>
      <c r="I72" s="34">
        <v>300</v>
      </c>
    </row>
    <row r="73" spans="1:9" ht="24" customHeight="1" x14ac:dyDescent="0.35">
      <c r="A73" s="49">
        <v>23</v>
      </c>
      <c r="B73" s="5">
        <v>0.93</v>
      </c>
      <c r="C73" s="35">
        <v>63</v>
      </c>
      <c r="D73" s="21">
        <f t="shared" si="0"/>
        <v>58.59</v>
      </c>
      <c r="E73" s="36">
        <v>20.5</v>
      </c>
      <c r="F73" s="8">
        <v>7.4</v>
      </c>
      <c r="G73" s="22">
        <f t="shared" si="1"/>
        <v>10.838935302026437</v>
      </c>
      <c r="H73" s="33" t="str">
        <f t="shared" si="2"/>
        <v>YES</v>
      </c>
      <c r="I73" s="34">
        <v>300</v>
      </c>
    </row>
    <row r="74" spans="1:9" ht="24" customHeight="1" x14ac:dyDescent="0.35">
      <c r="A74" s="49">
        <v>24</v>
      </c>
      <c r="B74" s="5">
        <v>0.93</v>
      </c>
      <c r="C74" s="35">
        <v>63</v>
      </c>
      <c r="D74" s="21">
        <f t="shared" si="0"/>
        <v>58.59</v>
      </c>
      <c r="E74" s="36">
        <v>20.6</v>
      </c>
      <c r="F74" s="8">
        <v>7.4</v>
      </c>
      <c r="G74" s="22">
        <f t="shared" si="1"/>
        <v>10.766066584204616</v>
      </c>
      <c r="H74" s="33" t="str">
        <f t="shared" si="2"/>
        <v>YES</v>
      </c>
      <c r="I74" s="34">
        <v>300</v>
      </c>
    </row>
    <row r="75" spans="1:9" ht="24" customHeight="1" x14ac:dyDescent="0.35">
      <c r="A75" s="49">
        <v>25</v>
      </c>
      <c r="B75" s="5">
        <v>1.1100000000000001</v>
      </c>
      <c r="C75" s="35">
        <v>63</v>
      </c>
      <c r="D75" s="21">
        <f t="shared" si="0"/>
        <v>69.930000000000007</v>
      </c>
      <c r="E75" s="36">
        <v>20.8</v>
      </c>
      <c r="F75" s="8">
        <v>7.6</v>
      </c>
      <c r="G75" s="22">
        <f t="shared" si="1"/>
        <v>11.68680912571199</v>
      </c>
      <c r="H75" s="33" t="str">
        <f t="shared" si="2"/>
        <v>YES</v>
      </c>
      <c r="I75" s="34">
        <v>300</v>
      </c>
    </row>
    <row r="76" spans="1:9" ht="24" customHeight="1" x14ac:dyDescent="0.35">
      <c r="A76" s="49">
        <v>26</v>
      </c>
      <c r="B76" s="5">
        <v>0.9</v>
      </c>
      <c r="C76" s="35">
        <v>63</v>
      </c>
      <c r="D76" s="21">
        <f t="shared" si="0"/>
        <v>56.7</v>
      </c>
      <c r="E76" s="36">
        <v>20.3</v>
      </c>
      <c r="F76" s="8">
        <v>7.7</v>
      </c>
      <c r="G76" s="22">
        <f t="shared" si="1"/>
        <v>12.247181894542258</v>
      </c>
      <c r="H76" s="33" t="str">
        <f t="shared" si="2"/>
        <v>YES</v>
      </c>
      <c r="I76" s="34">
        <v>300</v>
      </c>
    </row>
    <row r="77" spans="1:9" ht="24" customHeight="1" x14ac:dyDescent="0.35">
      <c r="A77" s="49">
        <v>27</v>
      </c>
      <c r="B77" s="5">
        <v>0.85</v>
      </c>
      <c r="C77" s="35">
        <v>63</v>
      </c>
      <c r="D77" s="21">
        <f t="shared" si="0"/>
        <v>53.55</v>
      </c>
      <c r="E77" s="36">
        <v>20.100000000000001</v>
      </c>
      <c r="F77" s="8">
        <v>7.4</v>
      </c>
      <c r="G77" s="22">
        <f t="shared" si="1"/>
        <v>11.03314239548266</v>
      </c>
      <c r="H77" s="33" t="str">
        <f t="shared" si="2"/>
        <v>YES</v>
      </c>
      <c r="I77" s="34">
        <v>300</v>
      </c>
    </row>
    <row r="78" spans="1:9" ht="24" customHeight="1" x14ac:dyDescent="0.35">
      <c r="A78" s="49">
        <v>28</v>
      </c>
      <c r="B78" s="5">
        <v>1.2</v>
      </c>
      <c r="C78" s="35">
        <v>63</v>
      </c>
      <c r="D78" s="21">
        <f t="shared" si="0"/>
        <v>75.599999999999994</v>
      </c>
      <c r="E78" s="36">
        <v>20</v>
      </c>
      <c r="F78" s="8">
        <v>7.4</v>
      </c>
      <c r="G78" s="22">
        <f t="shared" si="1"/>
        <v>11.563948268301989</v>
      </c>
      <c r="H78" s="33" t="str">
        <f t="shared" si="2"/>
        <v>YES</v>
      </c>
      <c r="I78" s="34">
        <v>300</v>
      </c>
    </row>
    <row r="79" spans="1:9" ht="24" customHeight="1" x14ac:dyDescent="0.35">
      <c r="A79" s="49">
        <v>29</v>
      </c>
      <c r="B79" s="5">
        <v>1.08</v>
      </c>
      <c r="C79" s="35">
        <v>63</v>
      </c>
      <c r="D79" s="21">
        <f t="shared" si="0"/>
        <v>68.040000000000006</v>
      </c>
      <c r="E79" s="36">
        <v>20.3</v>
      </c>
      <c r="F79" s="8">
        <v>7.3</v>
      </c>
      <c r="G79" s="22">
        <f t="shared" si="1"/>
        <v>10.766625307026779</v>
      </c>
      <c r="H79" s="33" t="str">
        <f t="shared" si="2"/>
        <v>YES</v>
      </c>
      <c r="I79" s="34">
        <v>300</v>
      </c>
    </row>
    <row r="80" spans="1:9" ht="24" customHeight="1" x14ac:dyDescent="0.35">
      <c r="A80" s="49">
        <v>30</v>
      </c>
      <c r="B80" s="5">
        <v>1.06</v>
      </c>
      <c r="C80" s="35">
        <v>63</v>
      </c>
      <c r="D80" s="21">
        <f t="shared" si="0"/>
        <v>66.78</v>
      </c>
      <c r="E80" s="36">
        <v>19.7</v>
      </c>
      <c r="F80" s="8">
        <v>7.5</v>
      </c>
      <c r="G80" s="22">
        <f t="shared" si="1"/>
        <v>12.053284916608089</v>
      </c>
      <c r="H80" s="33" t="str">
        <f t="shared" si="2"/>
        <v>YES</v>
      </c>
      <c r="I80" s="34">
        <v>300</v>
      </c>
    </row>
    <row r="81" spans="1:9" ht="16" thickBot="1" x14ac:dyDescent="0.4">
      <c r="A81" s="49"/>
      <c r="B81" s="5"/>
      <c r="C81" s="35"/>
      <c r="D81" s="21" t="str">
        <f t="shared" si="0"/>
        <v/>
      </c>
      <c r="E81" s="36"/>
      <c r="F81" s="8"/>
      <c r="G81" s="22" t="str">
        <f t="shared" si="1"/>
        <v/>
      </c>
      <c r="H81" s="33" t="str">
        <f t="shared" si="2"/>
        <v/>
      </c>
      <c r="I81" s="34"/>
    </row>
    <row r="82" spans="1:9" ht="27" customHeight="1" thickTop="1" x14ac:dyDescent="0.4">
      <c r="A82" s="15" t="s">
        <v>44</v>
      </c>
      <c r="B82" s="16"/>
      <c r="C82" s="16"/>
      <c r="D82" s="60"/>
      <c r="E82" s="17"/>
      <c r="F82" s="18"/>
      <c r="G82" s="17"/>
      <c r="H82" s="100" t="s">
        <v>47</v>
      </c>
      <c r="I82" s="101"/>
    </row>
    <row r="83" spans="1:9" x14ac:dyDescent="0.25">
      <c r="A83" s="80" t="s">
        <v>48</v>
      </c>
      <c r="B83" s="80"/>
      <c r="C83" s="80"/>
      <c r="D83" s="80"/>
      <c r="E83" s="80"/>
      <c r="F83" s="80"/>
      <c r="G83" s="80"/>
      <c r="H83" s="80"/>
      <c r="I83" s="80"/>
    </row>
    <row r="84" spans="1:9" ht="14" x14ac:dyDescent="0.3">
      <c r="A84" s="68" t="s">
        <v>11</v>
      </c>
      <c r="B84" s="68"/>
      <c r="C84" s="68"/>
      <c r="D84" s="68"/>
      <c r="E84" s="68"/>
      <c r="F84" s="68"/>
      <c r="G84" s="68"/>
      <c r="H84" s="68"/>
      <c r="I84" s="19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H35:I35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28:I28"/>
    <mergeCell ref="H29:I29"/>
    <mergeCell ref="H18:I18"/>
    <mergeCell ref="H8:I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Tony</cp:lastModifiedBy>
  <cp:lastPrinted>2025-10-06T15:49:28Z</cp:lastPrinted>
  <dcterms:created xsi:type="dcterms:W3CDTF">2008-11-12T20:47:25Z</dcterms:created>
  <dcterms:modified xsi:type="dcterms:W3CDTF">2025-10-06T15:49:54Z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