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RRV MHP/Water Reports/09 September 2024/"/>
    </mc:Choice>
  </mc:AlternateContent>
  <xr:revisionPtr revIDLastSave="0" documentId="8_{32E7F969-3350-41ED-949C-C6DB513BC475}" xr6:coauthVersionLast="47" xr6:coauthVersionMax="47" xr10:uidLastSave="{00000000-0000-0000-0000-000000000000}"/>
  <workbookProtection workbookPassword="CCC7" lockStructure="1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H66" i="25" s="1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8" i="25" l="1"/>
  <c r="H67" i="25"/>
  <c r="H65" i="25"/>
  <c r="H79" i="25"/>
  <c r="H55" i="25"/>
  <c r="H56" i="25"/>
  <c r="H81" i="25"/>
  <c r="H71" i="25"/>
  <c r="H60" i="25"/>
  <c r="H58" i="25"/>
  <c r="H73" i="25"/>
  <c r="H77" i="25"/>
  <c r="H74" i="25"/>
  <c r="H54" i="25"/>
  <c r="H52" i="25"/>
  <c r="H64" i="25"/>
  <c r="H69" i="25"/>
  <c r="H72" i="25"/>
  <c r="H68" i="25"/>
  <c r="H57" i="25"/>
  <c r="H76" i="25"/>
  <c r="H80" i="25"/>
  <c r="H75" i="25"/>
  <c r="H70" i="25"/>
  <c r="H63" i="25"/>
  <c r="H62" i="25"/>
  <c r="H61" i="25"/>
  <c r="H59" i="25"/>
  <c r="H53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<sst xmlns="http://schemas.openxmlformats.org/spreadsheetml/2006/main" count="65" uniqueCount="57">
  <si>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</si>
  <si>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</si>
  <si>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</si>
  <si>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</si>
  <si>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</si>
  <si>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</si>
  <si>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</si>
  <si>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</si>
  <si>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</si>
  <si>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</si>
  <si>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</si>
  <si>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</si>
  <si>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</si>
  <si>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</si>
  <si>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</si>
  <si>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</si>
  <si>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</si>
  <si>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</si>
  <si>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</si>
  <si>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</si>
  <si>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</si>
  <si>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</si>
  <si>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</si>
  <si>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</si>
  <si>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</si>
  <si>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</si>
  <si>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</si>
  <si>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</si>
  <si>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</si>
  <si>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</si>
  <si>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</si>
  <si>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</si>
  <si>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</si>
  <si>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</si>
  <si>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</si>
  <si>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</si>
  <si>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</si>
  <si>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</si>
  <si>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</si>
  <si>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</si>
  <si>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</si>
  <si>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</si>
  <si>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</si>
  <si>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</si>
  <si>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</si>
  <si>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</si>
  <si>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</si>
  <si>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</si>
  <si>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</si>
  <si>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</si>
  <si>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</si>
  <si>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Yes</t>
  </si>
  <si>
    <t>CERT #:T070226 D070226</t>
  </si>
  <si>
    <r>
      <t xml:space="preserve">SIGNATURE:  </t>
    </r>
    <r>
      <rPr>
        <sz val="11"/>
        <rFont val="Baguet Script"/>
      </rPr>
      <t>Brenda L Vasquez</t>
    </r>
  </si>
  <si>
    <r>
      <t xml:space="preserve">PHONE #: </t>
    </r>
    <r>
      <rPr>
        <sz val="11"/>
        <rFont val="Arial"/>
        <family val="2"/>
      </rPr>
      <t>(541) 254-1909</t>
    </r>
  </si>
  <si>
    <r>
      <t xml:space="preserve">PRINTED NAME:  </t>
    </r>
    <r>
      <rPr>
        <sz val="11"/>
        <rFont val="Arial"/>
        <family val="2"/>
      </rPr>
      <t>Brenda Vasquez</t>
    </r>
  </si>
  <si>
    <t>DATE: 10/07/2024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</si>
</sst>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="80" zoomScaleNormal="80" zoomScaleSheetLayoutView="80" workbookViewId="0">
      <selection activeCell="I81" sqref="I81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01" t="s">
        <v>42</v>
      </c>
      <c r="B1" s="101"/>
      <c r="C1" s="101"/>
      <c r="D1" s="101"/>
      <c r="E1" s="101"/>
      <c r="F1" s="101"/>
      <c r="G1" s="101"/>
      <c r="H1" s="51" t="s">
        <v>5</v>
      </c>
      <c r="I1" s="40" t="s">
        <v>48</v>
      </c>
    </row>
    <row r="2" spans="1:9" s="2" customFormat="1" ht="20.25" customHeight="1" x14ac:dyDescent="0.2">
      <c r="A2" s="82" t="s">
        <v>17</v>
      </c>
      <c r="B2" s="82"/>
      <c r="C2" s="82"/>
      <c r="D2" s="82"/>
      <c r="E2" s="82"/>
      <c r="F2" s="82"/>
      <c r="G2" s="82"/>
      <c r="H2" s="52" t="s">
        <v>10</v>
      </c>
      <c r="I2" s="41">
        <v>45536</v>
      </c>
    </row>
    <row r="3" spans="1:9" s="10" customFormat="1" ht="20.100000000000001" customHeight="1" x14ac:dyDescent="0.25">
      <c r="A3" s="53" t="s">
        <v>14</v>
      </c>
      <c r="B3" s="91" t="s">
        <v>49</v>
      </c>
      <c r="C3" s="91"/>
      <c r="D3" s="91"/>
      <c r="E3" s="54" t="s">
        <v>50</v>
      </c>
      <c r="F3" s="94"/>
      <c r="G3" s="95"/>
      <c r="H3" s="35" t="s">
        <v>34</v>
      </c>
      <c r="I3" s="42"/>
    </row>
    <row r="4" spans="1:9" s="3" customFormat="1" ht="31.5" customHeight="1" thickBot="1" x14ac:dyDescent="0.25">
      <c r="A4" s="55" t="s">
        <v>12</v>
      </c>
      <c r="B4" s="56" t="s">
        <v>27</v>
      </c>
      <c r="C4" s="57" t="s">
        <v>28</v>
      </c>
      <c r="D4" s="58" t="s">
        <v>29</v>
      </c>
      <c r="E4" s="59" t="s">
        <v>30</v>
      </c>
      <c r="F4" s="60" t="s">
        <v>31</v>
      </c>
      <c r="G4" s="61" t="s">
        <v>32</v>
      </c>
      <c r="H4" s="96" t="s">
        <v>33</v>
      </c>
      <c r="I4" s="97"/>
    </row>
    <row r="5" spans="1:9" ht="22.15" customHeight="1" thickTop="1" x14ac:dyDescent="0.2">
      <c r="A5" s="62">
        <v>1</v>
      </c>
      <c r="B5" s="11"/>
      <c r="C5" s="38"/>
      <c r="D5" s="38">
        <v>0.05</v>
      </c>
      <c r="E5" s="13">
        <v>5.8999999999999997E-2</v>
      </c>
      <c r="F5" s="12">
        <v>6.4000000000000001E-2</v>
      </c>
      <c r="G5" s="5"/>
      <c r="H5" s="98">
        <v>6.4000000000000001E-2</v>
      </c>
      <c r="I5" s="99"/>
    </row>
    <row r="6" spans="1:9" ht="22.15" customHeight="1" x14ac:dyDescent="0.2">
      <c r="A6" s="63">
        <v>2</v>
      </c>
      <c r="B6" s="14"/>
      <c r="C6" s="16">
        <v>3.9E-2</v>
      </c>
      <c r="D6" s="16">
        <v>4.8000000000000001E-2</v>
      </c>
      <c r="E6" s="17"/>
      <c r="F6" s="15"/>
      <c r="G6" s="7">
        <v>5.5E-2</v>
      </c>
      <c r="H6" s="89">
        <v>5.5E-2</v>
      </c>
      <c r="I6" s="90"/>
    </row>
    <row r="7" spans="1:9" ht="22.15" customHeight="1" x14ac:dyDescent="0.2">
      <c r="A7" s="63">
        <v>3</v>
      </c>
      <c r="B7" s="14">
        <v>5.0999999999999997E-2</v>
      </c>
      <c r="C7" s="16">
        <v>6.8000000000000005E-2</v>
      </c>
      <c r="D7" s="16"/>
      <c r="E7" s="17"/>
      <c r="F7" s="15">
        <v>4.2000000000000003E-2</v>
      </c>
      <c r="G7" s="7">
        <v>4.9000000000000002E-2</v>
      </c>
      <c r="H7" s="89">
        <v>6.8000000000000005E-2</v>
      </c>
      <c r="I7" s="90"/>
    </row>
    <row r="8" spans="1:9" ht="22.15" customHeight="1" x14ac:dyDescent="0.2">
      <c r="A8" s="63">
        <v>4</v>
      </c>
      <c r="B8" s="14"/>
      <c r="C8" s="16"/>
      <c r="D8" s="16">
        <v>5.8000000000000003E-2</v>
      </c>
      <c r="E8" s="17">
        <v>6.4000000000000001E-2</v>
      </c>
      <c r="F8" s="15">
        <v>6.3E-2</v>
      </c>
      <c r="G8" s="7"/>
      <c r="H8" s="89">
        <v>6.4000000000000001E-2</v>
      </c>
      <c r="I8" s="90"/>
    </row>
    <row r="9" spans="1:9" ht="22.15" customHeight="1" x14ac:dyDescent="0.2">
      <c r="A9" s="63">
        <v>5</v>
      </c>
      <c r="B9" s="14"/>
      <c r="C9" s="16">
        <v>5.7000000000000002E-2</v>
      </c>
      <c r="D9" s="16">
        <v>5.5E-2</v>
      </c>
      <c r="E9" s="17">
        <v>5.6000000000000001E-2</v>
      </c>
      <c r="F9" s="15"/>
      <c r="G9" s="7"/>
      <c r="H9" s="89">
        <v>5.7000000000000002E-2</v>
      </c>
      <c r="I9" s="90"/>
    </row>
    <row r="10" spans="1:9" ht="22.15" customHeight="1" x14ac:dyDescent="0.2">
      <c r="A10" s="63">
        <v>6</v>
      </c>
      <c r="B10" s="14">
        <v>4.9000000000000002E-2</v>
      </c>
      <c r="C10" s="16">
        <v>4.3999999999999997E-2</v>
      </c>
      <c r="D10" s="16"/>
      <c r="E10" s="17"/>
      <c r="F10" s="15">
        <v>5.0999999999999997E-2</v>
      </c>
      <c r="G10" s="7">
        <v>5.5E-2</v>
      </c>
      <c r="H10" s="89">
        <v>5.5E-2</v>
      </c>
      <c r="I10" s="90"/>
    </row>
    <row r="11" spans="1:9" ht="22.15" customHeight="1" x14ac:dyDescent="0.2">
      <c r="A11" s="63">
        <v>7</v>
      </c>
      <c r="B11" s="14"/>
      <c r="C11" s="16"/>
      <c r="D11" s="16">
        <v>7.0999999999999994E-2</v>
      </c>
      <c r="E11" s="17">
        <v>7.9000000000000001E-2</v>
      </c>
      <c r="F11" s="15">
        <v>6.7000000000000004E-2</v>
      </c>
      <c r="G11" s="7"/>
      <c r="H11" s="89">
        <v>7.9000000000000001E-2</v>
      </c>
      <c r="I11" s="90"/>
    </row>
    <row r="12" spans="1:9" ht="22.15" customHeight="1" x14ac:dyDescent="0.2">
      <c r="A12" s="63">
        <v>8</v>
      </c>
      <c r="B12" s="14">
        <v>4.2999999999999997E-2</v>
      </c>
      <c r="C12" s="16">
        <v>4.9000000000000002E-2</v>
      </c>
      <c r="D12" s="16"/>
      <c r="E12" s="17"/>
      <c r="F12" s="15"/>
      <c r="G12" s="7">
        <v>7.1999999999999995E-2</v>
      </c>
      <c r="H12" s="89">
        <v>7.1999999999999995E-2</v>
      </c>
      <c r="I12" s="90"/>
    </row>
    <row r="13" spans="1:9" ht="22.15" customHeight="1" x14ac:dyDescent="0.2">
      <c r="A13" s="63">
        <v>9</v>
      </c>
      <c r="B13" s="14">
        <v>8.1000000000000003E-2</v>
      </c>
      <c r="C13" s="16">
        <v>7.2999999999999995E-2</v>
      </c>
      <c r="D13" s="16"/>
      <c r="E13" s="17">
        <v>6.0999999999999999E-2</v>
      </c>
      <c r="F13" s="15">
        <v>6.5000000000000002E-2</v>
      </c>
      <c r="G13" s="7"/>
      <c r="H13" s="89">
        <v>8.1000000000000003E-2</v>
      </c>
      <c r="I13" s="90"/>
    </row>
    <row r="14" spans="1:9" ht="22.15" customHeight="1" x14ac:dyDescent="0.2">
      <c r="A14" s="63">
        <v>10</v>
      </c>
      <c r="B14" s="14"/>
      <c r="C14" s="16">
        <v>5.0999999999999997E-2</v>
      </c>
      <c r="D14" s="16">
        <v>5.8999999999999997E-2</v>
      </c>
      <c r="E14" s="17">
        <v>6.3E-2</v>
      </c>
      <c r="F14" s="15"/>
      <c r="G14" s="7"/>
      <c r="H14" s="89">
        <v>6.3E-2</v>
      </c>
      <c r="I14" s="90"/>
    </row>
    <row r="15" spans="1:9" ht="22.15" customHeight="1" x14ac:dyDescent="0.2">
      <c r="A15" s="63">
        <v>11</v>
      </c>
      <c r="B15" s="14"/>
      <c r="C15" s="16"/>
      <c r="D15" s="16"/>
      <c r="E15" s="17">
        <v>5.5E-2</v>
      </c>
      <c r="F15" s="15">
        <v>0.05</v>
      </c>
      <c r="G15" s="7"/>
      <c r="H15" s="89">
        <v>5.5E-2</v>
      </c>
      <c r="I15" s="90"/>
    </row>
    <row r="16" spans="1:9" ht="22.15" customHeight="1" x14ac:dyDescent="0.2">
      <c r="A16" s="63">
        <v>12</v>
      </c>
      <c r="B16" s="14">
        <v>7.4999999999999997E-2</v>
      </c>
      <c r="C16" s="16">
        <v>7.0999999999999994E-2</v>
      </c>
      <c r="D16" s="16">
        <v>7.4999999999999997E-2</v>
      </c>
      <c r="E16" s="17"/>
      <c r="F16" s="15"/>
      <c r="G16" s="7"/>
      <c r="H16" s="89">
        <v>7.4999999999999997E-2</v>
      </c>
      <c r="I16" s="90"/>
    </row>
    <row r="17" spans="1:9" ht="22.15" customHeight="1" x14ac:dyDescent="0.2">
      <c r="A17" s="63">
        <v>13</v>
      </c>
      <c r="B17" s="14"/>
      <c r="C17" s="16">
        <v>3.1E-2</v>
      </c>
      <c r="D17" s="16">
        <v>3.9E-2</v>
      </c>
      <c r="E17" s="17">
        <v>4.9000000000000002E-2</v>
      </c>
      <c r="F17" s="15"/>
      <c r="G17" s="7"/>
      <c r="H17" s="89">
        <v>4.9000000000000002E-2</v>
      </c>
      <c r="I17" s="90"/>
    </row>
    <row r="18" spans="1:9" ht="22.15" customHeight="1" x14ac:dyDescent="0.2">
      <c r="A18" s="63">
        <v>14</v>
      </c>
      <c r="B18" s="14"/>
      <c r="C18" s="16">
        <v>3.3000000000000002E-2</v>
      </c>
      <c r="D18" s="16">
        <v>3.5999999999999997E-2</v>
      </c>
      <c r="E18" s="17">
        <v>4.1000000000000002E-2</v>
      </c>
      <c r="F18" s="15"/>
      <c r="G18" s="7"/>
      <c r="H18" s="89">
        <v>4.1000000000000002E-2</v>
      </c>
      <c r="I18" s="90"/>
    </row>
    <row r="19" spans="1:9" ht="22.15" customHeight="1" x14ac:dyDescent="0.2">
      <c r="A19" s="63">
        <v>15</v>
      </c>
      <c r="B19" s="14"/>
      <c r="C19" s="16"/>
      <c r="D19" s="16"/>
      <c r="E19" s="17">
        <v>4.5999999999999999E-2</v>
      </c>
      <c r="F19" s="15">
        <v>5.3999999999999999E-2</v>
      </c>
      <c r="G19" s="7">
        <v>5.5E-2</v>
      </c>
      <c r="H19" s="89">
        <v>5.5E-2</v>
      </c>
      <c r="I19" s="90"/>
    </row>
    <row r="20" spans="1:9" ht="22.15" customHeight="1" x14ac:dyDescent="0.2">
      <c r="A20" s="63">
        <v>16</v>
      </c>
      <c r="B20" s="14"/>
      <c r="C20" s="16"/>
      <c r="D20" s="16">
        <v>5.5E-2</v>
      </c>
      <c r="E20" s="17">
        <v>5.8000000000000003E-2</v>
      </c>
      <c r="F20" s="15"/>
      <c r="G20" s="7"/>
      <c r="H20" s="89">
        <v>5.8000000000000003E-2</v>
      </c>
      <c r="I20" s="90"/>
    </row>
    <row r="21" spans="1:9" ht="22.15" customHeight="1" x14ac:dyDescent="0.2">
      <c r="A21" s="63">
        <v>17</v>
      </c>
      <c r="B21" s="14">
        <v>6.3E-2</v>
      </c>
      <c r="C21" s="16">
        <v>0.06</v>
      </c>
      <c r="D21" s="16"/>
      <c r="E21" s="17"/>
      <c r="F21" s="15">
        <v>5.2999999999999999E-2</v>
      </c>
      <c r="G21" s="7">
        <v>5.5E-2</v>
      </c>
      <c r="H21" s="89">
        <v>6.3E-2</v>
      </c>
      <c r="I21" s="90"/>
    </row>
    <row r="22" spans="1:9" ht="22.15" customHeight="1" x14ac:dyDescent="0.2">
      <c r="A22" s="63">
        <v>18</v>
      </c>
      <c r="B22" s="14"/>
      <c r="C22" s="16"/>
      <c r="D22" s="16">
        <v>7.3999999999999996E-2</v>
      </c>
      <c r="E22" s="17">
        <v>7.0999999999999994E-2</v>
      </c>
      <c r="F22" s="15"/>
      <c r="G22" s="7"/>
      <c r="H22" s="89">
        <v>7.3999999999999996E-2</v>
      </c>
      <c r="I22" s="90"/>
    </row>
    <row r="23" spans="1:9" ht="22.15" customHeight="1" x14ac:dyDescent="0.2">
      <c r="A23" s="63">
        <v>19</v>
      </c>
      <c r="B23" s="14">
        <v>6.3E-2</v>
      </c>
      <c r="C23" s="16">
        <v>6.5000000000000002E-2</v>
      </c>
      <c r="D23" s="16"/>
      <c r="E23" s="17"/>
      <c r="F23" s="15">
        <v>4.2000000000000003E-2</v>
      </c>
      <c r="G23" s="7">
        <v>4.3999999999999997E-2</v>
      </c>
      <c r="H23" s="89">
        <v>0.65</v>
      </c>
      <c r="I23" s="90"/>
    </row>
    <row r="24" spans="1:9" ht="22.15" customHeight="1" x14ac:dyDescent="0.2">
      <c r="A24" s="63">
        <v>20</v>
      </c>
      <c r="B24" s="14"/>
      <c r="C24" s="16"/>
      <c r="D24" s="16">
        <v>6.3E-2</v>
      </c>
      <c r="E24" s="17">
        <v>6.7000000000000004E-2</v>
      </c>
      <c r="F24" s="15">
        <v>5.8999999999999997E-2</v>
      </c>
      <c r="G24" s="7"/>
      <c r="H24" s="89">
        <v>6.7000000000000004E-2</v>
      </c>
      <c r="I24" s="90"/>
    </row>
    <row r="25" spans="1:9" ht="22.15" customHeight="1" x14ac:dyDescent="0.2">
      <c r="A25" s="63">
        <v>21</v>
      </c>
      <c r="B25" s="14"/>
      <c r="C25" s="16">
        <v>4.7E-2</v>
      </c>
      <c r="D25" s="16">
        <v>4.3999999999999997E-2</v>
      </c>
      <c r="E25" s="17">
        <v>4.2000000000000003E-2</v>
      </c>
      <c r="F25" s="15"/>
      <c r="G25" s="7"/>
      <c r="H25" s="89">
        <v>4.7E-2</v>
      </c>
      <c r="I25" s="90"/>
    </row>
    <row r="26" spans="1:9" ht="22.15" customHeight="1" x14ac:dyDescent="0.2">
      <c r="A26" s="63">
        <v>22</v>
      </c>
      <c r="B26" s="14">
        <v>3.3000000000000002E-2</v>
      </c>
      <c r="C26" s="16">
        <v>2.5999999999999999E-2</v>
      </c>
      <c r="D26" s="16">
        <v>4.9000000000000002E-2</v>
      </c>
      <c r="E26" s="17"/>
      <c r="F26" s="15"/>
      <c r="G26" s="7"/>
      <c r="H26" s="89">
        <v>4.9000000000000002E-2</v>
      </c>
      <c r="I26" s="90"/>
    </row>
    <row r="27" spans="1:9" ht="22.15" customHeight="1" x14ac:dyDescent="0.2">
      <c r="A27" s="63">
        <v>23</v>
      </c>
      <c r="B27" s="14"/>
      <c r="C27" s="16">
        <v>5.7000000000000002E-2</v>
      </c>
      <c r="D27" s="16">
        <v>5.0999999999999997E-2</v>
      </c>
      <c r="E27" s="17">
        <v>5.5E-2</v>
      </c>
      <c r="F27" s="15"/>
      <c r="G27" s="7"/>
      <c r="H27" s="89">
        <v>5.7000000000000002E-2</v>
      </c>
      <c r="I27" s="90"/>
    </row>
    <row r="28" spans="1:9" ht="22.15" customHeight="1" x14ac:dyDescent="0.2">
      <c r="A28" s="63">
        <v>24</v>
      </c>
      <c r="B28" s="14">
        <v>3.9E-2</v>
      </c>
      <c r="C28" s="16">
        <v>4.5999999999999999E-2</v>
      </c>
      <c r="D28" s="16">
        <v>5.5E-2</v>
      </c>
      <c r="E28" s="17"/>
      <c r="F28" s="15">
        <v>4.5999999999999999E-2</v>
      </c>
      <c r="G28" s="7">
        <v>5.2999999999999999E-2</v>
      </c>
      <c r="H28" s="89">
        <v>5.5E-2</v>
      </c>
      <c r="I28" s="90"/>
    </row>
    <row r="29" spans="1:9" ht="22.15" customHeight="1" x14ac:dyDescent="0.2">
      <c r="A29" s="63">
        <v>25</v>
      </c>
      <c r="B29" s="14"/>
      <c r="C29" s="16"/>
      <c r="D29" s="16">
        <v>5.7000000000000002E-2</v>
      </c>
      <c r="E29" s="17">
        <v>6.3E-2</v>
      </c>
      <c r="F29" s="15"/>
      <c r="G29" s="7"/>
      <c r="H29" s="89">
        <v>6.3E-2</v>
      </c>
      <c r="I29" s="90"/>
    </row>
    <row r="30" spans="1:9" ht="22.15" customHeight="1" x14ac:dyDescent="0.2">
      <c r="A30" s="63">
        <v>26</v>
      </c>
      <c r="B30" s="14">
        <v>4.3999999999999997E-2</v>
      </c>
      <c r="C30" s="16">
        <v>4.5999999999999999E-2</v>
      </c>
      <c r="D30" s="16">
        <v>4.3999999999999997E-2</v>
      </c>
      <c r="E30" s="17"/>
      <c r="F30" s="15"/>
      <c r="G30" s="7"/>
      <c r="H30" s="89">
        <v>4.5999999999999999E-2</v>
      </c>
      <c r="I30" s="90"/>
    </row>
    <row r="31" spans="1:9" ht="22.15" customHeight="1" x14ac:dyDescent="0.2">
      <c r="A31" s="63">
        <v>27</v>
      </c>
      <c r="B31" s="14"/>
      <c r="C31" s="16">
        <v>6.2E-2</v>
      </c>
      <c r="D31" s="16">
        <v>0.06</v>
      </c>
      <c r="E31" s="17">
        <v>6.8000000000000005E-2</v>
      </c>
      <c r="F31" s="15"/>
      <c r="G31" s="7"/>
      <c r="H31" s="89">
        <v>6.8000000000000005E-2</v>
      </c>
      <c r="I31" s="90"/>
    </row>
    <row r="32" spans="1:9" ht="22.15" customHeight="1" x14ac:dyDescent="0.2">
      <c r="A32" s="63">
        <v>28</v>
      </c>
      <c r="B32" s="14">
        <v>4.9000000000000002E-2</v>
      </c>
      <c r="C32" s="16">
        <v>5.2999999999999999E-2</v>
      </c>
      <c r="D32" s="16"/>
      <c r="E32" s="17"/>
      <c r="F32" s="15">
        <v>5.1999999999999998E-2</v>
      </c>
      <c r="G32" s="7">
        <v>5.6000000000000001E-2</v>
      </c>
      <c r="H32" s="89">
        <v>5.6000000000000001E-2</v>
      </c>
      <c r="I32" s="90"/>
    </row>
    <row r="33" spans="1:9" ht="22.15" customHeight="1" x14ac:dyDescent="0.2">
      <c r="A33" s="63">
        <v>29</v>
      </c>
      <c r="B33" s="14"/>
      <c r="C33" s="16"/>
      <c r="D33" s="16">
        <v>5.0999999999999997E-2</v>
      </c>
      <c r="E33" s="17">
        <v>4.2999999999999997E-2</v>
      </c>
      <c r="F33" s="15"/>
      <c r="G33" s="7"/>
      <c r="H33" s="89">
        <v>5.0999999999999997E-2</v>
      </c>
      <c r="I33" s="90"/>
    </row>
    <row r="34" spans="1:9" ht="22.15" customHeight="1" x14ac:dyDescent="0.2">
      <c r="A34" s="63">
        <v>30</v>
      </c>
      <c r="B34" s="14">
        <v>3.9E-2</v>
      </c>
      <c r="C34" s="16">
        <v>3.1E-2</v>
      </c>
      <c r="D34" s="16">
        <v>3.3000000000000002E-2</v>
      </c>
      <c r="E34" s="17"/>
      <c r="F34" s="15"/>
      <c r="G34" s="7">
        <v>4.3999999999999997E-2</v>
      </c>
      <c r="H34" s="89">
        <v>4.3999999999999997E-2</v>
      </c>
      <c r="I34" s="90"/>
    </row>
    <row r="35" spans="1:9" ht="22.15" customHeight="1" thickBot="1" x14ac:dyDescent="0.25">
      <c r="A35" s="64">
        <v>31</v>
      </c>
      <c r="B35" s="18"/>
      <c r="C35" s="20"/>
      <c r="D35" s="20"/>
      <c r="E35" s="21"/>
      <c r="F35" s="19"/>
      <c r="G35" s="9"/>
      <c r="H35" s="92"/>
      <c r="I35" s="93"/>
    </row>
    <row r="36" spans="1:9" s="3" customFormat="1" ht="20.65" customHeight="1" thickTop="1" thickBot="1" x14ac:dyDescent="0.3">
      <c r="A36" s="105" t="s">
        <v>17</v>
      </c>
      <c r="B36" s="106"/>
      <c r="C36" s="107"/>
      <c r="D36" s="107"/>
      <c r="E36" s="108"/>
      <c r="F36" s="102" t="s">
        <v>13</v>
      </c>
      <c r="G36" s="103"/>
      <c r="H36" s="103"/>
      <c r="I36" s="104"/>
    </row>
    <row r="37" spans="1:9" s="22" customFormat="1" ht="36.950000000000003" customHeight="1" thickTop="1" x14ac:dyDescent="0.2">
      <c r="A37" s="115" t="s">
        <v>40</v>
      </c>
      <c r="B37" s="116"/>
      <c r="C37" s="116"/>
      <c r="D37" s="116"/>
      <c r="E37" s="23" t="s">
        <v>51</v>
      </c>
      <c r="F37" s="121" t="s">
        <v>37</v>
      </c>
      <c r="G37" s="121"/>
      <c r="H37" s="121" t="s">
        <v>38</v>
      </c>
      <c r="I37" s="121"/>
    </row>
    <row r="38" spans="1:9" s="22" customFormat="1" ht="15" x14ac:dyDescent="0.2">
      <c r="A38" s="117" t="s">
        <v>41</v>
      </c>
      <c r="B38" s="118"/>
      <c r="C38" s="118"/>
      <c r="D38" s="118"/>
      <c r="E38" s="25" t="s">
        <v>51</v>
      </c>
      <c r="F38" s="125" t="s">
        <v>51</v>
      </c>
      <c r="G38" s="130"/>
      <c r="H38" s="125" t="s">
        <v>51</v>
      </c>
      <c r="I38" s="126"/>
    </row>
    <row r="39" spans="1:9" s="22" customFormat="1" ht="22.5" customHeight="1" thickBot="1" x14ac:dyDescent="0.25">
      <c r="A39" s="119" t="s">
        <v>18</v>
      </c>
      <c r="B39" s="120"/>
      <c r="C39" s="120"/>
      <c r="D39" s="120"/>
      <c r="E39" s="24" t="s">
        <v>51</v>
      </c>
      <c r="F39" s="127"/>
      <c r="G39" s="131"/>
      <c r="H39" s="127"/>
      <c r="I39" s="128"/>
    </row>
    <row r="40" spans="1:9" s="3" customFormat="1" ht="20.25" customHeight="1" thickTop="1" thickBot="1" x14ac:dyDescent="0.3">
      <c r="A40" s="109" t="s">
        <v>15</v>
      </c>
      <c r="B40" s="110"/>
      <c r="C40" s="110"/>
      <c r="D40" s="110"/>
      <c r="E40" s="111"/>
      <c r="F40" s="86" t="s">
        <v>55</v>
      </c>
      <c r="G40" s="87"/>
      <c r="H40" s="87"/>
      <c r="I40" s="88"/>
    </row>
    <row r="41" spans="1:9" s="3" customFormat="1" ht="20.25" customHeight="1" thickTop="1" thickBot="1" x14ac:dyDescent="0.3">
      <c r="A41" s="109"/>
      <c r="B41" s="110"/>
      <c r="C41" s="110"/>
      <c r="D41" s="110"/>
      <c r="E41" s="111"/>
      <c r="F41" s="86" t="s">
        <v>53</v>
      </c>
      <c r="G41" s="87"/>
      <c r="H41" s="88"/>
      <c r="I41" s="77" t="s">
        <v>56</v>
      </c>
    </row>
    <row r="42" spans="1:9" s="3" customFormat="1" ht="21" customHeight="1" thickTop="1" thickBot="1" x14ac:dyDescent="0.3">
      <c r="A42" s="112"/>
      <c r="B42" s="113"/>
      <c r="C42" s="113"/>
      <c r="D42" s="113"/>
      <c r="E42" s="114"/>
      <c r="F42" s="86" t="s">
        <v>54</v>
      </c>
      <c r="G42" s="87"/>
      <c r="H42" s="88"/>
      <c r="I42" s="81" t="s">
        <v>52</v>
      </c>
    </row>
    <row r="43" spans="1:9" s="39" customFormat="1" ht="14.25" customHeight="1" thickTop="1" x14ac:dyDescent="0.2">
      <c r="A43" s="85" t="s">
        <v>39</v>
      </c>
      <c r="B43" s="85"/>
      <c r="C43" s="85"/>
      <c r="D43" s="85"/>
      <c r="E43" s="85"/>
      <c r="F43" s="85"/>
      <c r="G43" s="85"/>
      <c r="H43" s="85"/>
      <c r="I43" s="85"/>
    </row>
    <row r="44" spans="1:9" s="39" customFormat="1" ht="18.75" customHeight="1" x14ac:dyDescent="0.2">
      <c r="A44" s="129" t="s">
        <v>44</v>
      </c>
      <c r="B44" s="129"/>
      <c r="C44" s="129"/>
      <c r="D44" s="129"/>
      <c r="E44" s="129"/>
      <c r="F44" s="129"/>
      <c r="G44" s="129"/>
      <c r="H44" s="129"/>
      <c r="I44" s="129"/>
    </row>
    <row r="45" spans="1:9" ht="12.75" customHeight="1" x14ac:dyDescent="0.2">
      <c r="A45" s="84" t="s">
        <v>19</v>
      </c>
      <c r="B45" s="84"/>
      <c r="C45" s="84"/>
      <c r="D45" s="84"/>
      <c r="E45" s="84"/>
      <c r="F45" s="84"/>
      <c r="G45" s="84"/>
      <c r="H45" s="84"/>
      <c r="I45" s="84"/>
    </row>
    <row r="46" spans="1:9" ht="15.75" x14ac:dyDescent="0.2">
      <c r="A46" s="124" t="s">
        <v>4</v>
      </c>
      <c r="B46" s="124"/>
      <c r="C46" s="124"/>
      <c r="D46" s="124"/>
      <c r="E46" s="124"/>
      <c r="F46" s="124"/>
      <c r="G46" s="124"/>
      <c r="H46" s="65" t="s">
        <v>36</v>
      </c>
      <c r="I46" s="31"/>
    </row>
    <row r="47" spans="1:9" ht="25.5" x14ac:dyDescent="0.2">
      <c r="A47" s="53" t="s">
        <v>14</v>
      </c>
      <c r="B47" s="91" t="s">
        <v>49</v>
      </c>
      <c r="C47" s="91"/>
      <c r="D47" s="43" t="s">
        <v>50</v>
      </c>
      <c r="E47" s="44"/>
      <c r="F47" s="43" t="s">
        <v>35</v>
      </c>
      <c r="G47" s="76">
        <v>45536</v>
      </c>
      <c r="H47" s="66" t="s">
        <v>45</v>
      </c>
      <c r="I47" s="36">
        <v>1</v>
      </c>
    </row>
    <row r="48" spans="1:9" x14ac:dyDescent="0.2">
      <c r="A48" s="37"/>
      <c r="I48" s="30"/>
    </row>
    <row r="49" spans="1:9" ht="62.25" x14ac:dyDescent="0.2">
      <c r="A49" s="67" t="s">
        <v>7</v>
      </c>
      <c r="B49" s="68" t="s">
        <v>20</v>
      </c>
      <c r="C49" s="69" t="s">
        <v>16</v>
      </c>
      <c r="D49" s="69" t="s">
        <v>9</v>
      </c>
      <c r="E49" s="69" t="s">
        <v>0</v>
      </c>
      <c r="F49" s="69" t="s">
        <v>1</v>
      </c>
      <c r="G49" s="69" t="s">
        <v>6</v>
      </c>
      <c r="H49" s="69" t="s">
        <v>21</v>
      </c>
      <c r="I49" s="70" t="s">
        <v>22</v>
      </c>
    </row>
    <row r="50" spans="1:9" ht="15.75" thickBot="1" x14ac:dyDescent="0.25">
      <c r="A50" s="71"/>
      <c r="B50" s="72" t="s">
        <v>23</v>
      </c>
      <c r="C50" s="72" t="s">
        <v>24</v>
      </c>
      <c r="D50" s="73" t="s">
        <v>2</v>
      </c>
      <c r="E50" s="72" t="s">
        <v>25</v>
      </c>
      <c r="F50" s="72"/>
      <c r="G50" s="72" t="s">
        <v>3</v>
      </c>
      <c r="H50" s="72" t="s">
        <v>8</v>
      </c>
      <c r="I50" s="74" t="s">
        <v>26</v>
      </c>
    </row>
    <row r="51" spans="1:9" ht="24" customHeight="1" thickTop="1" thickBot="1" x14ac:dyDescent="0.25">
      <c r="A51" s="62">
        <v>1</v>
      </c>
      <c r="B51" s="4">
        <v>0.98</v>
      </c>
      <c r="C51" s="49">
        <v>58</v>
      </c>
      <c r="D51" s="48">
        <f t="shared" ref="D51:D81" si="0">IF(B51="","",B51*C51)</f>
        <v>56.839999999999996</v>
      </c>
      <c r="E51" s="50">
        <v>12.5</v>
      </c>
      <c r="F51" s="12">
        <v>6.87</v>
      </c>
      <c r="G51" s="34">
        <f t="shared" ref="G51:G81" si="1">IF(B51="","",IF(E51&lt;12.5,(0.353*$I$47)*(12.006+EXP(2.46-0.073*E51+0.125*B51+0.389*F51)),(0.361*$I$47)*(-2.261+EXP(2.69-0.065*E51+0.111*B51+0.361*F51))))</f>
        <v>30.604660234118832</v>
      </c>
      <c r="H51" s="80" t="str">
        <f>IF(D51="","",IF(D51&gt;=G51,"YES","NO"))</f>
        <v>YES</v>
      </c>
      <c r="I51" s="45">
        <v>4.55</v>
      </c>
    </row>
    <row r="52" spans="1:9" ht="24" customHeight="1" thickTop="1" thickBot="1" x14ac:dyDescent="0.25">
      <c r="A52" s="63">
        <v>2</v>
      </c>
      <c r="B52" s="6">
        <v>0.94</v>
      </c>
      <c r="C52" s="49">
        <v>58</v>
      </c>
      <c r="D52" s="32">
        <f t="shared" si="0"/>
        <v>54.519999999999996</v>
      </c>
      <c r="E52" s="46">
        <v>12.8</v>
      </c>
      <c r="F52" s="15">
        <v>6.73</v>
      </c>
      <c r="G52" s="34">
        <f t="shared" si="1"/>
        <v>28.349459110797859</v>
      </c>
      <c r="H52" s="78" t="str">
        <f t="shared" ref="H52:H81" si="2">IF(D52="","",IF(D52&gt;=G52,"YES","NO"))</f>
        <v>YES</v>
      </c>
      <c r="I52" s="45">
        <v>5.01</v>
      </c>
    </row>
    <row r="53" spans="1:9" ht="24" customHeight="1" thickTop="1" thickBot="1" x14ac:dyDescent="0.25">
      <c r="A53" s="63">
        <v>3</v>
      </c>
      <c r="B53" s="6">
        <v>1</v>
      </c>
      <c r="C53" s="49">
        <v>58</v>
      </c>
      <c r="D53" s="32">
        <f t="shared" si="0"/>
        <v>58</v>
      </c>
      <c r="E53" s="46">
        <v>12.4</v>
      </c>
      <c r="F53" s="15">
        <v>6.84</v>
      </c>
      <c r="G53" s="34">
        <f t="shared" si="1"/>
        <v>31.331047179380384</v>
      </c>
      <c r="H53" s="78" t="str">
        <f t="shared" si="2"/>
        <v>YES</v>
      </c>
      <c r="I53" s="45">
        <v>4.79</v>
      </c>
    </row>
    <row r="54" spans="1:9" ht="24" customHeight="1" thickTop="1" thickBot="1" x14ac:dyDescent="0.25">
      <c r="A54" s="63">
        <v>4</v>
      </c>
      <c r="B54" s="6">
        <v>1.05</v>
      </c>
      <c r="C54" s="49">
        <v>58</v>
      </c>
      <c r="D54" s="32">
        <f>IF(B54="","",B54*C54)</f>
        <v>60.900000000000006</v>
      </c>
      <c r="E54" s="46">
        <v>12.6</v>
      </c>
      <c r="F54" s="15">
        <v>6.89</v>
      </c>
      <c r="G54" s="34">
        <f t="shared" si="1"/>
        <v>30.872559137461455</v>
      </c>
      <c r="H54" s="78" t="str">
        <f t="shared" si="2"/>
        <v>YES</v>
      </c>
      <c r="I54" s="45">
        <v>4.17</v>
      </c>
    </row>
    <row r="55" spans="1:9" ht="24" customHeight="1" thickTop="1" thickBot="1" x14ac:dyDescent="0.25">
      <c r="A55" s="63">
        <v>5</v>
      </c>
      <c r="B55" s="6">
        <v>0.93</v>
      </c>
      <c r="C55" s="49">
        <v>58</v>
      </c>
      <c r="D55" s="32">
        <f t="shared" si="0"/>
        <v>53.940000000000005</v>
      </c>
      <c r="E55" s="46">
        <v>12.5</v>
      </c>
      <c r="F55" s="15">
        <v>6.83</v>
      </c>
      <c r="G55" s="34">
        <f t="shared" si="1"/>
        <v>29.982793088413345</v>
      </c>
      <c r="H55" s="78" t="str">
        <f t="shared" si="2"/>
        <v>YES</v>
      </c>
      <c r="I55" s="45">
        <v>4.8</v>
      </c>
    </row>
    <row r="56" spans="1:9" ht="24" customHeight="1" thickTop="1" thickBot="1" x14ac:dyDescent="0.25">
      <c r="A56" s="63">
        <v>6</v>
      </c>
      <c r="B56" s="6">
        <v>1.02</v>
      </c>
      <c r="C56" s="49">
        <v>58</v>
      </c>
      <c r="D56" s="32">
        <f t="shared" si="0"/>
        <v>59.160000000000004</v>
      </c>
      <c r="E56" s="46">
        <v>12.9</v>
      </c>
      <c r="F56" s="15">
        <v>6.9</v>
      </c>
      <c r="G56" s="34">
        <f t="shared" si="1"/>
        <v>30.269316514948471</v>
      </c>
      <c r="H56" s="78" t="str">
        <f t="shared" si="2"/>
        <v>YES</v>
      </c>
      <c r="I56" s="45">
        <v>5.04</v>
      </c>
    </row>
    <row r="57" spans="1:9" ht="24" customHeight="1" thickTop="1" thickBot="1" x14ac:dyDescent="0.25">
      <c r="A57" s="63">
        <v>7</v>
      </c>
      <c r="B57" s="6">
        <v>1.06</v>
      </c>
      <c r="C57" s="49">
        <v>58</v>
      </c>
      <c r="D57" s="32">
        <f t="shared" si="0"/>
        <v>61.480000000000004</v>
      </c>
      <c r="E57" s="46">
        <v>12.9</v>
      </c>
      <c r="F57" s="15">
        <v>6.96</v>
      </c>
      <c r="G57" s="34">
        <f t="shared" si="1"/>
        <v>31.091329652431774</v>
      </c>
      <c r="H57" s="78" t="str">
        <f t="shared" si="2"/>
        <v>YES</v>
      </c>
      <c r="I57" s="45">
        <v>4.87</v>
      </c>
    </row>
    <row r="58" spans="1:9" ht="24" customHeight="1" thickTop="1" thickBot="1" x14ac:dyDescent="0.25">
      <c r="A58" s="63">
        <v>8</v>
      </c>
      <c r="B58" s="6">
        <v>1.01</v>
      </c>
      <c r="C58" s="49">
        <v>58</v>
      </c>
      <c r="D58" s="32">
        <f t="shared" si="0"/>
        <v>58.58</v>
      </c>
      <c r="E58" s="46">
        <v>13.4</v>
      </c>
      <c r="F58" s="15">
        <v>6.89</v>
      </c>
      <c r="G58" s="34">
        <f t="shared" si="1"/>
        <v>29.133579976600384</v>
      </c>
      <c r="H58" s="78" t="str">
        <f t="shared" si="2"/>
        <v>YES</v>
      </c>
      <c r="I58" s="45">
        <v>4.24</v>
      </c>
    </row>
    <row r="59" spans="1:9" ht="24" customHeight="1" thickTop="1" thickBot="1" x14ac:dyDescent="0.25">
      <c r="A59" s="63">
        <v>9</v>
      </c>
      <c r="B59" s="6">
        <v>0.99</v>
      </c>
      <c r="C59" s="49">
        <v>58</v>
      </c>
      <c r="D59" s="32">
        <f t="shared" si="0"/>
        <v>57.42</v>
      </c>
      <c r="E59" s="46">
        <v>13.1</v>
      </c>
      <c r="F59" s="15">
        <v>6.94</v>
      </c>
      <c r="G59" s="34">
        <f t="shared" si="1"/>
        <v>30.210620334408226</v>
      </c>
      <c r="H59" s="78" t="str">
        <f t="shared" si="2"/>
        <v>YES</v>
      </c>
      <c r="I59" s="45">
        <v>4.6500000000000004</v>
      </c>
    </row>
    <row r="60" spans="1:9" ht="24" customHeight="1" thickTop="1" thickBot="1" x14ac:dyDescent="0.25">
      <c r="A60" s="63">
        <v>10</v>
      </c>
      <c r="B60" s="6">
        <v>0.94</v>
      </c>
      <c r="C60" s="49">
        <v>58</v>
      </c>
      <c r="D60" s="32">
        <f t="shared" si="0"/>
        <v>54.519999999999996</v>
      </c>
      <c r="E60" s="46">
        <v>13.5</v>
      </c>
      <c r="F60" s="15">
        <v>6.83</v>
      </c>
      <c r="G60" s="34">
        <f t="shared" si="1"/>
        <v>28.07658622954925</v>
      </c>
      <c r="H60" s="78" t="str">
        <f t="shared" si="2"/>
        <v>YES</v>
      </c>
      <c r="I60" s="45">
        <v>4.1900000000000004</v>
      </c>
    </row>
    <row r="61" spans="1:9" ht="24" customHeight="1" thickTop="1" thickBot="1" x14ac:dyDescent="0.25">
      <c r="A61" s="63">
        <v>11</v>
      </c>
      <c r="B61" s="6">
        <v>0.99</v>
      </c>
      <c r="C61" s="49">
        <v>58</v>
      </c>
      <c r="D61" s="32">
        <f t="shared" si="0"/>
        <v>57.42</v>
      </c>
      <c r="E61" s="46">
        <v>13.3</v>
      </c>
      <c r="F61" s="15">
        <v>6.87</v>
      </c>
      <c r="G61" s="34">
        <f t="shared" si="1"/>
        <v>29.045656872023887</v>
      </c>
      <c r="H61" s="78" t="str">
        <f t="shared" si="2"/>
        <v>YES</v>
      </c>
      <c r="I61" s="45">
        <v>5.26</v>
      </c>
    </row>
    <row r="62" spans="1:9" ht="24" customHeight="1" thickTop="1" thickBot="1" x14ac:dyDescent="0.25">
      <c r="A62" s="63">
        <v>12</v>
      </c>
      <c r="B62" s="6">
        <v>0.93</v>
      </c>
      <c r="C62" s="49">
        <v>58</v>
      </c>
      <c r="D62" s="32">
        <f t="shared" si="0"/>
        <v>53.940000000000005</v>
      </c>
      <c r="E62" s="46">
        <v>13.3</v>
      </c>
      <c r="F62" s="15">
        <v>6.88</v>
      </c>
      <c r="G62" s="34">
        <f t="shared" si="1"/>
        <v>28.954716898471297</v>
      </c>
      <c r="H62" s="78" t="str">
        <f t="shared" si="2"/>
        <v>YES</v>
      </c>
      <c r="I62" s="45">
        <v>5.73</v>
      </c>
    </row>
    <row r="63" spans="1:9" ht="24" customHeight="1" thickTop="1" thickBot="1" x14ac:dyDescent="0.25">
      <c r="A63" s="63">
        <v>13</v>
      </c>
      <c r="B63" s="6">
        <v>0.89</v>
      </c>
      <c r="C63" s="49">
        <v>58</v>
      </c>
      <c r="D63" s="32">
        <f t="shared" si="0"/>
        <v>51.62</v>
      </c>
      <c r="E63" s="46">
        <v>13.6</v>
      </c>
      <c r="F63" s="15">
        <v>6.97</v>
      </c>
      <c r="G63" s="34">
        <f t="shared" si="1"/>
        <v>29.210349690407654</v>
      </c>
      <c r="H63" s="78" t="str">
        <f t="shared" si="2"/>
        <v>YES</v>
      </c>
      <c r="I63" s="45">
        <v>4.3899999999999997</v>
      </c>
    </row>
    <row r="64" spans="1:9" ht="24" customHeight="1" thickTop="1" thickBot="1" x14ac:dyDescent="0.25">
      <c r="A64" s="63">
        <v>14</v>
      </c>
      <c r="B64" s="6">
        <v>0.94</v>
      </c>
      <c r="C64" s="49">
        <v>58</v>
      </c>
      <c r="D64" s="32">
        <f t="shared" si="0"/>
        <v>54.519999999999996</v>
      </c>
      <c r="E64" s="46">
        <v>13.5</v>
      </c>
      <c r="F64" s="15">
        <v>6.84</v>
      </c>
      <c r="G64" s="34">
        <f t="shared" si="1"/>
        <v>28.181077757377004</v>
      </c>
      <c r="H64" s="78" t="str">
        <f t="shared" si="2"/>
        <v>YES</v>
      </c>
      <c r="I64" s="45">
        <v>4.1900000000000004</v>
      </c>
    </row>
    <row r="65" spans="1:9" ht="24" customHeight="1" thickTop="1" thickBot="1" x14ac:dyDescent="0.25">
      <c r="A65" s="63">
        <v>15</v>
      </c>
      <c r="B65" s="6">
        <v>0.96</v>
      </c>
      <c r="C65" s="49">
        <v>58</v>
      </c>
      <c r="D65" s="32">
        <f t="shared" si="0"/>
        <v>55.68</v>
      </c>
      <c r="E65" s="46">
        <v>13.7</v>
      </c>
      <c r="F65" s="15">
        <v>6.86</v>
      </c>
      <c r="G65" s="34">
        <f t="shared" si="1"/>
        <v>28.07803090602733</v>
      </c>
      <c r="H65" s="78" t="str">
        <f t="shared" si="2"/>
        <v>YES</v>
      </c>
      <c r="I65" s="45">
        <v>5.19</v>
      </c>
    </row>
    <row r="66" spans="1:9" ht="24" customHeight="1" thickTop="1" thickBot="1" x14ac:dyDescent="0.25">
      <c r="A66" s="63">
        <v>16</v>
      </c>
      <c r="B66" s="6">
        <v>1</v>
      </c>
      <c r="C66" s="49">
        <v>58</v>
      </c>
      <c r="D66" s="32">
        <f t="shared" si="0"/>
        <v>58</v>
      </c>
      <c r="E66" s="46">
        <v>13.9</v>
      </c>
      <c r="F66" s="15">
        <v>6.81</v>
      </c>
      <c r="G66" s="34">
        <f t="shared" si="1"/>
        <v>27.319294619831609</v>
      </c>
      <c r="H66" s="78" t="str">
        <f t="shared" si="2"/>
        <v>YES</v>
      </c>
      <c r="I66" s="45">
        <v>5.55</v>
      </c>
    </row>
    <row r="67" spans="1:9" ht="24" customHeight="1" thickTop="1" thickBot="1" x14ac:dyDescent="0.25">
      <c r="A67" s="63">
        <v>17</v>
      </c>
      <c r="B67" s="6">
        <v>0.88</v>
      </c>
      <c r="C67" s="49">
        <v>58</v>
      </c>
      <c r="D67" s="32">
        <f t="shared" si="0"/>
        <v>51.04</v>
      </c>
      <c r="E67" s="46">
        <v>13.6</v>
      </c>
      <c r="F67" s="15">
        <v>6.99</v>
      </c>
      <c r="G67" s="34">
        <f t="shared" si="1"/>
        <v>29.39437365804746</v>
      </c>
      <c r="H67" s="78" t="str">
        <f t="shared" si="2"/>
        <v>YES</v>
      </c>
      <c r="I67" s="45">
        <v>5.32</v>
      </c>
    </row>
    <row r="68" spans="1:9" ht="24" customHeight="1" thickTop="1" thickBot="1" x14ac:dyDescent="0.25">
      <c r="A68" s="63">
        <v>18</v>
      </c>
      <c r="B68" s="6">
        <v>0.96</v>
      </c>
      <c r="C68" s="49">
        <v>58</v>
      </c>
      <c r="D68" s="32">
        <f t="shared" si="0"/>
        <v>55.68</v>
      </c>
      <c r="E68" s="46">
        <v>14.1</v>
      </c>
      <c r="F68" s="15">
        <v>6.86</v>
      </c>
      <c r="G68" s="34">
        <f t="shared" si="1"/>
        <v>27.336462520036925</v>
      </c>
      <c r="H68" s="78" t="str">
        <f t="shared" si="2"/>
        <v>YES</v>
      </c>
      <c r="I68" s="45">
        <v>4.7</v>
      </c>
    </row>
    <row r="69" spans="1:9" ht="24" customHeight="1" thickTop="1" thickBot="1" x14ac:dyDescent="0.25">
      <c r="A69" s="63">
        <v>19</v>
      </c>
      <c r="B69" s="6">
        <v>1.02</v>
      </c>
      <c r="C69" s="49">
        <v>58</v>
      </c>
      <c r="D69" s="32">
        <f t="shared" si="0"/>
        <v>59.160000000000004</v>
      </c>
      <c r="E69" s="46">
        <v>14.4</v>
      </c>
      <c r="F69" s="15">
        <v>6.85</v>
      </c>
      <c r="G69" s="34">
        <f t="shared" si="1"/>
        <v>26.87713916848935</v>
      </c>
      <c r="H69" s="78" t="str">
        <f t="shared" si="2"/>
        <v>YES</v>
      </c>
      <c r="I69" s="45">
        <v>4.1900000000000004</v>
      </c>
    </row>
    <row r="70" spans="1:9" ht="24" customHeight="1" thickTop="1" thickBot="1" x14ac:dyDescent="0.25">
      <c r="A70" s="63">
        <v>20</v>
      </c>
      <c r="B70" s="6">
        <v>0.89</v>
      </c>
      <c r="C70" s="49">
        <v>58</v>
      </c>
      <c r="D70" s="32">
        <f t="shared" si="0"/>
        <v>51.62</v>
      </c>
      <c r="E70" s="46">
        <v>13.9</v>
      </c>
      <c r="F70" s="15">
        <v>6.8</v>
      </c>
      <c r="G70" s="34">
        <f t="shared" si="1"/>
        <v>26.877693041231414</v>
      </c>
      <c r="H70" s="78" t="str">
        <f t="shared" si="2"/>
        <v>YES</v>
      </c>
      <c r="I70" s="45">
        <v>5.24</v>
      </c>
    </row>
    <row r="71" spans="1:9" ht="24" customHeight="1" thickTop="1" thickBot="1" x14ac:dyDescent="0.25">
      <c r="A71" s="63">
        <v>21</v>
      </c>
      <c r="B71" s="6">
        <v>1.03</v>
      </c>
      <c r="C71" s="49">
        <v>58</v>
      </c>
      <c r="D71" s="32">
        <f t="shared" si="0"/>
        <v>59.74</v>
      </c>
      <c r="E71" s="46">
        <v>14.3</v>
      </c>
      <c r="F71" s="15">
        <v>6.88</v>
      </c>
      <c r="G71" s="34">
        <f t="shared" si="1"/>
        <v>27.392542140957875</v>
      </c>
      <c r="H71" s="78" t="str">
        <f t="shared" si="2"/>
        <v>YES</v>
      </c>
      <c r="I71" s="45">
        <v>4.5599999999999996</v>
      </c>
    </row>
    <row r="72" spans="1:9" ht="24" customHeight="1" thickTop="1" thickBot="1" x14ac:dyDescent="0.25">
      <c r="A72" s="63">
        <v>22</v>
      </c>
      <c r="B72" s="6">
        <v>0.99</v>
      </c>
      <c r="C72" s="49">
        <v>58</v>
      </c>
      <c r="D72" s="32">
        <f t="shared" si="0"/>
        <v>57.42</v>
      </c>
      <c r="E72" s="46">
        <v>14.4</v>
      </c>
      <c r="F72" s="15">
        <v>6.83</v>
      </c>
      <c r="G72" s="34">
        <f t="shared" si="1"/>
        <v>26.586509983304897</v>
      </c>
      <c r="H72" s="78" t="str">
        <f t="shared" si="2"/>
        <v>YES</v>
      </c>
      <c r="I72" s="45">
        <v>4.72</v>
      </c>
    </row>
    <row r="73" spans="1:9" ht="24" customHeight="1" thickTop="1" thickBot="1" x14ac:dyDescent="0.25">
      <c r="A73" s="63">
        <v>23</v>
      </c>
      <c r="B73" s="6">
        <v>1</v>
      </c>
      <c r="C73" s="49">
        <v>58</v>
      </c>
      <c r="D73" s="32">
        <f t="shared" si="0"/>
        <v>58</v>
      </c>
      <c r="E73" s="46">
        <v>14.5</v>
      </c>
      <c r="F73" s="15">
        <v>6.81</v>
      </c>
      <c r="G73" s="34">
        <f t="shared" si="1"/>
        <v>26.243131099571734</v>
      </c>
      <c r="H73" s="78" t="str">
        <f t="shared" si="2"/>
        <v>YES</v>
      </c>
      <c r="I73" s="45">
        <v>5</v>
      </c>
    </row>
    <row r="74" spans="1:9" ht="24" customHeight="1" thickTop="1" thickBot="1" x14ac:dyDescent="0.25">
      <c r="A74" s="63">
        <v>24</v>
      </c>
      <c r="B74" s="6">
        <v>0.87</v>
      </c>
      <c r="C74" s="49">
        <v>58</v>
      </c>
      <c r="D74" s="32">
        <f t="shared" si="0"/>
        <v>50.46</v>
      </c>
      <c r="E74" s="46">
        <v>14.1</v>
      </c>
      <c r="F74" s="15">
        <v>6.89</v>
      </c>
      <c r="G74" s="34">
        <f t="shared" si="1"/>
        <v>27.360120709242121</v>
      </c>
      <c r="H74" s="78" t="str">
        <f t="shared" si="2"/>
        <v>YES</v>
      </c>
      <c r="I74" s="45">
        <v>5.48</v>
      </c>
    </row>
    <row r="75" spans="1:9" ht="24" customHeight="1" thickTop="1" thickBot="1" x14ac:dyDescent="0.25">
      <c r="A75" s="63">
        <v>25</v>
      </c>
      <c r="B75" s="6">
        <v>0.91</v>
      </c>
      <c r="C75" s="49">
        <v>58</v>
      </c>
      <c r="D75" s="32">
        <f t="shared" si="0"/>
        <v>52.78</v>
      </c>
      <c r="E75" s="46">
        <v>14.6</v>
      </c>
      <c r="F75" s="15">
        <v>6.85</v>
      </c>
      <c r="G75" s="34">
        <f t="shared" si="1"/>
        <v>26.18771624739782</v>
      </c>
      <c r="H75" s="78" t="str">
        <f t="shared" si="2"/>
        <v>YES</v>
      </c>
      <c r="I75" s="45">
        <v>4.9800000000000004</v>
      </c>
    </row>
    <row r="76" spans="1:9" ht="24" customHeight="1" thickTop="1" thickBot="1" x14ac:dyDescent="0.25">
      <c r="A76" s="63">
        <v>26</v>
      </c>
      <c r="B76" s="6">
        <v>1.05</v>
      </c>
      <c r="C76" s="49">
        <v>58</v>
      </c>
      <c r="D76" s="32">
        <f t="shared" si="0"/>
        <v>60.900000000000006</v>
      </c>
      <c r="E76" s="46">
        <v>14.3</v>
      </c>
      <c r="F76" s="15">
        <v>6.85</v>
      </c>
      <c r="G76" s="34">
        <f t="shared" si="1"/>
        <v>27.150707283351529</v>
      </c>
      <c r="H76" s="78" t="str">
        <f t="shared" si="2"/>
        <v>YES</v>
      </c>
      <c r="I76" s="45">
        <v>4.42</v>
      </c>
    </row>
    <row r="77" spans="1:9" ht="24" customHeight="1" thickTop="1" thickBot="1" x14ac:dyDescent="0.25">
      <c r="A77" s="63">
        <v>27</v>
      </c>
      <c r="B77" s="6">
        <v>0.97</v>
      </c>
      <c r="C77" s="49">
        <v>58</v>
      </c>
      <c r="D77" s="32">
        <f t="shared" si="0"/>
        <v>56.26</v>
      </c>
      <c r="E77" s="46">
        <v>14.5</v>
      </c>
      <c r="F77" s="15">
        <v>6.8</v>
      </c>
      <c r="G77" s="34">
        <f t="shared" si="1"/>
        <v>26.055989329062218</v>
      </c>
      <c r="H77" s="78" t="str">
        <f t="shared" si="2"/>
        <v>YES</v>
      </c>
      <c r="I77" s="45">
        <v>4.17</v>
      </c>
    </row>
    <row r="78" spans="1:9" ht="24" customHeight="1" thickTop="1" thickBot="1" x14ac:dyDescent="0.25">
      <c r="A78" s="63">
        <v>28</v>
      </c>
      <c r="B78" s="6">
        <v>1.04</v>
      </c>
      <c r="C78" s="49">
        <v>58</v>
      </c>
      <c r="D78" s="32">
        <f t="shared" si="0"/>
        <v>60.32</v>
      </c>
      <c r="E78" s="46">
        <v>14.7</v>
      </c>
      <c r="F78" s="15">
        <v>6.98</v>
      </c>
      <c r="G78" s="34">
        <f t="shared" si="1"/>
        <v>27.710541431708428</v>
      </c>
      <c r="H78" s="78" t="str">
        <f t="shared" si="2"/>
        <v>YES</v>
      </c>
      <c r="I78" s="45">
        <v>4.62</v>
      </c>
    </row>
    <row r="79" spans="1:9" ht="24" customHeight="1" thickTop="1" thickBot="1" x14ac:dyDescent="0.25">
      <c r="A79" s="63">
        <v>29</v>
      </c>
      <c r="B79" s="6">
        <v>1.02</v>
      </c>
      <c r="C79" s="49">
        <v>58</v>
      </c>
      <c r="D79" s="32">
        <f t="shared" si="0"/>
        <v>59.160000000000004</v>
      </c>
      <c r="E79" s="46">
        <v>14.8</v>
      </c>
      <c r="F79" s="15">
        <v>6.95</v>
      </c>
      <c r="G79" s="34">
        <f t="shared" si="1"/>
        <v>27.158259373474337</v>
      </c>
      <c r="H79" s="78" t="str">
        <f t="shared" si="2"/>
        <v>YES</v>
      </c>
      <c r="I79" s="45">
        <v>4.83</v>
      </c>
    </row>
    <row r="80" spans="1:9" ht="24" customHeight="1" thickTop="1" thickBot="1" x14ac:dyDescent="0.25">
      <c r="A80" s="63">
        <v>30</v>
      </c>
      <c r="B80" s="6">
        <v>0.88</v>
      </c>
      <c r="C80" s="49">
        <v>58</v>
      </c>
      <c r="D80" s="32">
        <f t="shared" si="0"/>
        <v>51.04</v>
      </c>
      <c r="E80" s="46">
        <v>14.6</v>
      </c>
      <c r="F80" s="15">
        <v>7.01</v>
      </c>
      <c r="G80" s="34">
        <f t="shared" si="1"/>
        <v>27.698277560783989</v>
      </c>
      <c r="H80" s="78" t="str">
        <f t="shared" si="2"/>
        <v>YES</v>
      </c>
      <c r="I80" s="45">
        <v>5.32</v>
      </c>
    </row>
    <row r="81" spans="1:9" ht="24" customHeight="1" thickTop="1" thickBot="1" x14ac:dyDescent="0.25">
      <c r="A81" s="64">
        <v>31</v>
      </c>
      <c r="B81" s="8"/>
      <c r="C81" s="49">
        <v>58</v>
      </c>
      <c r="D81" s="33" t="str">
        <f t="shared" si="0"/>
        <v/>
      </c>
      <c r="E81" s="47"/>
      <c r="F81" s="19"/>
      <c r="G81" s="33" t="str">
        <f t="shared" si="1"/>
        <v/>
      </c>
      <c r="H81" s="79" t="str">
        <f t="shared" si="2"/>
        <v/>
      </c>
      <c r="I81" s="45"/>
    </row>
    <row r="82" spans="1:9" ht="19.5" thickTop="1" x14ac:dyDescent="0.35">
      <c r="A82" s="26" t="s">
        <v>43</v>
      </c>
      <c r="B82" s="27"/>
      <c r="C82" s="27"/>
      <c r="D82" s="75"/>
      <c r="E82" s="28"/>
      <c r="F82" s="29"/>
      <c r="G82" s="28"/>
      <c r="H82" s="122" t="s">
        <v>46</v>
      </c>
      <c r="I82" s="123"/>
    </row>
    <row r="83" spans="1:9" ht="27" customHeight="1" x14ac:dyDescent="0.2">
      <c r="A83" s="100" t="s">
        <v>47</v>
      </c>
      <c r="B83" s="100"/>
      <c r="C83" s="100"/>
      <c r="D83" s="100"/>
      <c r="E83" s="100"/>
      <c r="F83" s="100"/>
      <c r="G83" s="100"/>
      <c r="H83" s="100"/>
      <c r="I83" s="100"/>
    </row>
    <row r="84" spans="1:9" ht="15" x14ac:dyDescent="0.25">
      <c r="A84" s="83" t="s">
        <v>11</v>
      </c>
      <c r="B84" s="83"/>
      <c r="C84" s="83"/>
      <c r="D84" s="83"/>
      <c r="E84" s="83"/>
      <c r="F84" s="83"/>
      <c r="G84" s="83"/>
      <c r="H84" s="83"/>
      <c r="I84" s="30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Brenda Vasquez</cp:lastModifiedBy>
  <cp:lastPrinted>2018-07-02T22:43:34Z</cp:lastPrinted>
  <dcterms:created xsi:type="dcterms:W3CDTF">2008-11-12T20:47:25Z</dcterms:created>
  <dcterms:modified xsi:type="dcterms:W3CDTF">2024-10-07T21:43:30Z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2024-08-09T20:40:59Z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ed342d0d-dbdc-4b64-b1ab-bafb63072a91</vt:lpwstr>
  </property>
  <property fmtid="{D5CDD505-2E9C-101B-9397-08002B2CF9AE}" pid="24" name="MSIP_Label_7d95f39c-8218-4425-a791-63c9e13c8708_ContentBits">
    <vt:lpwstr>0</vt:lpwstr>
  </property>
</Properties>
</file>