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6" documentId="8_{E1925A07-51CD-4B7F-B53B-0A5F37D85F5A}" xr6:coauthVersionLast="47" xr6:coauthVersionMax="47" xr10:uidLastSave="{8C233004-FD7C-4EA7-BF5E-1B4AF40CA495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<sst xmlns="http://schemas.openxmlformats.org/spreadsheetml/2006/main" count="96" uniqueCount="57">
  <si>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</si>
  <si>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</si>
  <si>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</si>
  <si>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</si>
  <si>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</si>
  <si>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</si>
  <si>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</si>
  <si>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</si>
  <si>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</si>
  <si>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</si>
  <si>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</si>
  <si>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</si>
  <si>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</si>
  <si>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</si>
  <si>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</si>
  <si>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</si>
  <si>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</si>
  <si>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</si>
  <si>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</si>
  <si>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</si>
  <si>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</si>
  <si>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</si>
  <si>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</si>
  <si>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</si>
  <si>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</si>
  <si>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</si>
  <si>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</si>
  <si>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</si>
  <si>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</si>
  <si>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</si>
  <si>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</si>
  <si>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</si>
  <si>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</si>
  <si>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</si>
  <si>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</si>
  <si>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</si>
  <si>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</si>
  <si>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</si>
  <si>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</si>
  <si>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</si>
  <si>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</si>
  <si>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</si>
  <si>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</si>
  <si>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</si>
  <si>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</si>
  <si>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</si>
  <si>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</si>
  <si>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</si>
  <si>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</si>
  <si>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</si>
  <si>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</si>
  <si>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</si>
  <si>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</si>
  <si>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</si>
  <si>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</si>
  <si>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</si>
  <si>
    <t>..55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</si>
</sst>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44398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0.22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0.26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0.28000000000000003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0.26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0.15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0.22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0.12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0.22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0.14000000000000001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0.3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0.22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0.14000000000000001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0.17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0.44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0.13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0.16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0.17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0.15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0.17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0.14000000000000001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0.17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0.14000000000000001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0.14000000000000001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0.26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0.35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0.38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0.37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0.4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0.42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0.44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44398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0.69</v>
      </c>
      <c r="C51" s="14">
        <v>161</v>
      </c>
      <c r="D51" s="71">
        <f>IF(B51="","",B51*C51)</f>
        <v>111.08999999999999</v>
      </c>
      <c r="E51" s="70">
        <v>19.100000000000001</v>
      </c>
      <c r="F51" s="74">
        <v>7.6</v>
      </c>
      <c r="G51" s="71">
        <f>IF(B51="","",IF(E51&lt;12.5,(0.353*$I$47)*(12.006+EXP(2.46-0.073*E51+0.125*B51+0.389*F51)),(0.361*$I$47)*(-2.261+EXP(2.69-0.065*E51+0.111*B51+0.361*F51))))</f>
        <v>24.96928830642592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0.54</v>
      </c>
      <c r="C52" s="69">
        <v>161</v>
      </c>
      <c r="D52" s="72">
        <f t="shared" ref="D52:D81" si="0">IF(B52="","",B52*C52)</f>
        <v>86.940000000000012</v>
      </c>
      <c r="E52" s="70">
        <v>19.100000000000001</v>
      </c>
      <c r="F52" s="74">
        <v>7.8</v>
      </c>
      <c r="G52" s="72">
        <f t="shared" ref="G52:G81" si="1">IF(B52="","",IF(E52&lt;12.5,(0.353*$I$47)*(12.006+EXP(2.46-0.073*E52+0.125*B52+0.389*F52)),(0.361*$I$47)*(-2.261+EXP(2.69-0.065*E52+0.111*B52+0.361*F52))))</f>
        <v>26.442204864476224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0.64</v>
      </c>
      <c r="C53" s="69">
        <v>161</v>
      </c>
      <c r="D53" s="72">
        <f t="shared" si="0"/>
        <v>103.04</v>
      </c>
      <c r="E53" s="70">
        <v>19.3</v>
      </c>
      <c r="F53" s="74">
        <v>7.9</v>
      </c>
      <c r="G53" s="72">
        <f t="shared" si="1"/>
        <v>27.390567596647863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0.52</v>
      </c>
      <c r="C54" s="69">
        <v>161</v>
      </c>
      <c r="D54" s="72">
        <f t="shared" si="0"/>
        <v>83.72</v>
      </c>
      <c r="E54" s="70">
        <v>19.600000000000001</v>
      </c>
      <c r="F54" s="74">
        <v>7.9</v>
      </c>
      <c r="G54" s="72">
        <f t="shared" si="1"/>
        <v>26.479847459585955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0.54</v>
      </c>
      <c r="C55" s="69">
        <v>161</v>
      </c>
      <c r="D55" s="72">
        <f t="shared" si="0"/>
        <v>86.940000000000012</v>
      </c>
      <c r="E55" s="70">
        <v>19.600000000000001</v>
      </c>
      <c r="F55" s="74">
        <v>7.7</v>
      </c>
      <c r="G55" s="72">
        <f t="shared" si="1"/>
        <v>24.634973558248575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0.39</v>
      </c>
      <c r="C56" s="69">
        <v>161</v>
      </c>
      <c r="D56" s="72">
        <f t="shared" si="0"/>
        <v>62.79</v>
      </c>
      <c r="E56" s="70">
        <v>19.7</v>
      </c>
      <c r="F56" s="74">
        <v>7.4</v>
      </c>
      <c r="G56" s="72">
        <f t="shared" si="1"/>
        <v>21.499974698062363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 t="s">
        <v>56</v>
      </c>
      <c r="C57" s="69">
        <v>161</v>
      </c>
      <c r="D57" s="72" t="e">
        <f t="shared" si="0"/>
        <v>#VALUE!</v>
      </c>
      <c r="E57" s="70">
        <v>19.899999999999999</v>
      </c>
      <c r="F57" s="74">
        <v>7.4</v>
      </c>
      <c r="G57" s="72" t="e">
        <f t="shared" si="1"/>
        <v>#VALUE!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0.57999999999999996</v>
      </c>
      <c r="C58" s="69">
        <v>161</v>
      </c>
      <c r="D58" s="72">
        <f t="shared" si="0"/>
        <v>93.38</v>
      </c>
      <c r="E58" s="70">
        <v>19.7</v>
      </c>
      <c r="F58" s="74">
        <v>7.5</v>
      </c>
      <c r="G58" s="72">
        <f t="shared" si="1"/>
        <v>22.813438450484018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0.62</v>
      </c>
      <c r="C59" s="69">
        <v>161</v>
      </c>
      <c r="D59" s="72">
        <f t="shared" si="0"/>
        <v>99.82</v>
      </c>
      <c r="E59" s="70">
        <v>19.5</v>
      </c>
      <c r="F59" s="74">
        <v>7.6</v>
      </c>
      <c r="G59" s="72">
        <f t="shared" si="1"/>
        <v>24.113050601296155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0.75</v>
      </c>
      <c r="C60" s="69">
        <v>161</v>
      </c>
      <c r="D60" s="72">
        <f t="shared" si="0"/>
        <v>120.75</v>
      </c>
      <c r="E60" s="70">
        <v>19.8</v>
      </c>
      <c r="F60" s="74">
        <v>7.6</v>
      </c>
      <c r="G60" s="72">
        <f t="shared" si="1"/>
        <v>23.98697905570026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0.78</v>
      </c>
      <c r="C61" s="69">
        <v>161</v>
      </c>
      <c r="D61" s="72">
        <f t="shared" si="0"/>
        <v>125.58</v>
      </c>
      <c r="E61" s="70">
        <v>19.8</v>
      </c>
      <c r="F61" s="74">
        <v>7.5</v>
      </c>
      <c r="G61" s="72">
        <f t="shared" si="1"/>
        <v>23.187351641952649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0.68</v>
      </c>
      <c r="C62" s="69">
        <v>161</v>
      </c>
      <c r="D62" s="72">
        <f t="shared" si="0"/>
        <v>109.48</v>
      </c>
      <c r="E62" s="70">
        <v>19.899999999999999</v>
      </c>
      <c r="F62" s="74">
        <v>7.7</v>
      </c>
      <c r="G62" s="72">
        <f t="shared" si="1"/>
        <v>24.534386122368595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0.78</v>
      </c>
      <c r="C63" s="69">
        <v>161</v>
      </c>
      <c r="D63" s="72">
        <f t="shared" si="0"/>
        <v>125.58</v>
      </c>
      <c r="E63" s="70">
        <v>19.8</v>
      </c>
      <c r="F63" s="74">
        <v>7.6</v>
      </c>
      <c r="G63" s="72">
        <f t="shared" si="1"/>
        <v>24.069711384762773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0.8</v>
      </c>
      <c r="C64" s="69">
        <v>161</v>
      </c>
      <c r="D64" s="72">
        <f t="shared" si="0"/>
        <v>128.80000000000001</v>
      </c>
      <c r="E64" s="70">
        <v>19.899999999999999</v>
      </c>
      <c r="F64" s="74">
        <v>7.6</v>
      </c>
      <c r="G64" s="72">
        <f t="shared" si="1"/>
        <v>23.96342720454793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0.79</v>
      </c>
      <c r="C65" s="69">
        <v>161</v>
      </c>
      <c r="D65" s="72">
        <f t="shared" si="0"/>
        <v>127.19000000000001</v>
      </c>
      <c r="E65" s="70">
        <v>19.7</v>
      </c>
      <c r="F65" s="74">
        <v>7.7</v>
      </c>
      <c r="G65" s="72">
        <f t="shared" si="1"/>
        <v>25.181598765977842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0.82</v>
      </c>
      <c r="C66" s="69">
        <v>161</v>
      </c>
      <c r="D66" s="72">
        <f t="shared" si="0"/>
        <v>132.01999999999998</v>
      </c>
      <c r="E66" s="70">
        <v>19.899999999999999</v>
      </c>
      <c r="F66" s="74">
        <v>7.9</v>
      </c>
      <c r="G66" s="72">
        <f t="shared" si="1"/>
        <v>26.859144333334843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0.65</v>
      </c>
      <c r="C67" s="69">
        <v>161</v>
      </c>
      <c r="D67" s="72">
        <f t="shared" si="0"/>
        <v>104.65</v>
      </c>
      <c r="E67" s="70">
        <v>19.600000000000001</v>
      </c>
      <c r="F67" s="74">
        <v>7.7</v>
      </c>
      <c r="G67" s="72">
        <f t="shared" si="1"/>
        <v>24.947637573189542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0.88</v>
      </c>
      <c r="C68" s="69">
        <v>161</v>
      </c>
      <c r="D68" s="72">
        <f t="shared" si="0"/>
        <v>141.68</v>
      </c>
      <c r="E68" s="70">
        <v>19.7</v>
      </c>
      <c r="F68" s="74">
        <v>7.7</v>
      </c>
      <c r="G68" s="72">
        <f t="shared" si="1"/>
        <v>25.442618608740982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0.82</v>
      </c>
      <c r="C69" s="69">
        <v>161</v>
      </c>
      <c r="D69" s="72">
        <f t="shared" si="0"/>
        <v>132.01999999999998</v>
      </c>
      <c r="E69" s="70">
        <v>19.600000000000001</v>
      </c>
      <c r="F69" s="74">
        <v>7.7</v>
      </c>
      <c r="G69" s="72">
        <f t="shared" si="1"/>
        <v>25.4384175304988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0.94</v>
      </c>
      <c r="C70" s="69">
        <v>161</v>
      </c>
      <c r="D70" s="72">
        <f t="shared" si="0"/>
        <v>151.34</v>
      </c>
      <c r="E70" s="70">
        <v>20.100000000000001</v>
      </c>
      <c r="F70" s="74">
        <v>7.6</v>
      </c>
      <c r="G70" s="72">
        <f t="shared" si="1"/>
        <v>24.026447512897263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0.95</v>
      </c>
      <c r="C71" s="69">
        <v>161</v>
      </c>
      <c r="D71" s="72">
        <f t="shared" si="0"/>
        <v>152.94999999999999</v>
      </c>
      <c r="E71" s="70">
        <v>19.8</v>
      </c>
      <c r="F71" s="74">
        <v>7.6</v>
      </c>
      <c r="G71" s="72">
        <f t="shared" si="1"/>
        <v>24.543767582466948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0.94</v>
      </c>
      <c r="C72" s="69">
        <v>161</v>
      </c>
      <c r="D72" s="72">
        <f t="shared" si="0"/>
        <v>151.34</v>
      </c>
      <c r="E72" s="70">
        <v>19.7</v>
      </c>
      <c r="F72" s="74">
        <v>7.4</v>
      </c>
      <c r="G72" s="72">
        <f t="shared" si="1"/>
        <v>22.904825198918573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0.83</v>
      </c>
      <c r="C73" s="69">
        <v>161</v>
      </c>
      <c r="D73" s="72">
        <f t="shared" si="0"/>
        <v>133.63</v>
      </c>
      <c r="E73" s="70">
        <v>19.600000000000001</v>
      </c>
      <c r="F73" s="74">
        <v>7.5</v>
      </c>
      <c r="G73" s="72">
        <f t="shared" si="1"/>
        <v>23.636773414209522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0.87</v>
      </c>
      <c r="C74" s="69">
        <v>161</v>
      </c>
      <c r="D74" s="72">
        <f t="shared" si="0"/>
        <v>140.07</v>
      </c>
      <c r="E74" s="70">
        <v>19.600000000000001</v>
      </c>
      <c r="F74" s="74">
        <v>7.2</v>
      </c>
      <c r="G74" s="72">
        <f t="shared" si="1"/>
        <v>21.22452165176708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0.9</v>
      </c>
      <c r="C75" s="69">
        <v>161</v>
      </c>
      <c r="D75" s="72">
        <f t="shared" si="0"/>
        <v>144.9</v>
      </c>
      <c r="E75" s="70">
        <v>19.3</v>
      </c>
      <c r="F75" s="74">
        <v>7.2</v>
      </c>
      <c r="G75" s="72">
        <f t="shared" si="1"/>
        <v>21.73349968394626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0.72</v>
      </c>
      <c r="C76" s="69">
        <v>161</v>
      </c>
      <c r="D76" s="72">
        <f t="shared" si="0"/>
        <v>115.92</v>
      </c>
      <c r="E76" s="70">
        <v>19.399999999999999</v>
      </c>
      <c r="F76" s="74">
        <v>7.2</v>
      </c>
      <c r="G76" s="72">
        <f t="shared" si="1"/>
        <v>21.144219581518353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0.98</v>
      </c>
      <c r="C77" s="69">
        <v>161</v>
      </c>
      <c r="D77" s="72">
        <f t="shared" si="0"/>
        <v>157.78</v>
      </c>
      <c r="E77" s="70">
        <v>19.2</v>
      </c>
      <c r="F77" s="74">
        <v>7.2</v>
      </c>
      <c r="G77" s="72">
        <f t="shared" si="1"/>
        <v>22.082995118720277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0.99</v>
      </c>
      <c r="C78" s="69">
        <v>161</v>
      </c>
      <c r="D78" s="72">
        <f t="shared" si="0"/>
        <v>159.38999999999999</v>
      </c>
      <c r="E78" s="70">
        <v>18.7</v>
      </c>
      <c r="F78" s="74">
        <v>7.2</v>
      </c>
      <c r="G78" s="72">
        <f t="shared" si="1"/>
        <v>22.865717745212173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0.88</v>
      </c>
      <c r="C79" s="69">
        <v>161</v>
      </c>
      <c r="D79" s="72">
        <f t="shared" si="0"/>
        <v>141.68</v>
      </c>
      <c r="E79" s="70">
        <v>19.100000000000001</v>
      </c>
      <c r="F79" s="74">
        <v>7.4</v>
      </c>
      <c r="G79" s="72">
        <f t="shared" si="1"/>
        <v>23.684503274806914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0.69</v>
      </c>
      <c r="C80" s="69">
        <v>161</v>
      </c>
      <c r="D80" s="72">
        <f t="shared" si="0"/>
        <v>111.08999999999999</v>
      </c>
      <c r="E80" s="70">
        <v>19.5</v>
      </c>
      <c r="F80" s="74">
        <v>7.7</v>
      </c>
      <c r="G80" s="72">
        <f t="shared" si="1"/>
        <v>25.231041579331844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0.61</v>
      </c>
      <c r="C81" s="69">
        <v>161</v>
      </c>
      <c r="D81" s="73">
        <f t="shared" si="0"/>
        <v>98.21</v>
      </c>
      <c r="E81" s="70">
        <v>20.399999999999999</v>
      </c>
      <c r="F81" s="74">
        <v>8.4</v>
      </c>
      <c r="G81" s="73">
        <f t="shared" si="1"/>
        <v>30.53435623003541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2021-08-03T13:33:51Z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