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22" documentId="8_{FD10347B-5AA8-46AD-9D4A-E006FF5A82CC}" xr6:coauthVersionLast="47" xr6:coauthVersionMax="47" xr10:uidLastSave="{9934FAD4-7E0E-4C62-9E19-7BB4BEAB1334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<sst xmlns="http://schemas.openxmlformats.org/spreadsheetml/2006/main" count="95" uniqueCount="56">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</sst>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 applyProtection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49" fontId="6" fillId="0" borderId="28" xfId="0" applyNumberFormat="1" applyFont="1" applyBorder="1" applyAlignment="1" applyProtection="1">
      <alignment horizontal="left"/>
    </xf>
    <xf numFmtId="0" fontId="5" fillId="0" borderId="29" xfId="0" applyNumberFormat="1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 applyProtection="1">
      <alignment horizontal="center"/>
    </xf>
    <xf numFmtId="164" fontId="7" fillId="0" borderId="32" xfId="0" applyNumberFormat="1" applyFont="1" applyBorder="1" applyAlignment="1" applyProtection="1">
      <alignment horizontal="center"/>
    </xf>
    <xf numFmtId="164" fontId="7" fillId="0" borderId="30" xfId="0" applyNumberFormat="1" applyFont="1" applyBorder="1" applyAlignment="1" applyProtection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 applyProtection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protection locked="0"/>
    </xf>
    <xf numFmtId="49" fontId="0" fillId="0" borderId="17" xfId="0" applyNumberFormat="1" applyBorder="1" applyAlignment="1"/>
    <xf numFmtId="0" fontId="4" fillId="0" borderId="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wrapText="1"/>
    </xf>
    <xf numFmtId="0" fontId="7" fillId="0" borderId="48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 wrapText="1"/>
    </xf>
    <xf numFmtId="0" fontId="6" fillId="0" borderId="49" xfId="0" applyFont="1" applyBorder="1" applyAlignment="1" applyProtection="1">
      <alignment horizont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left" vertical="top" wrapText="1"/>
    </xf>
    <xf numFmtId="0" fontId="9" fillId="0" borderId="39" xfId="0" applyFont="1" applyBorder="1" applyAlignment="1" applyProtection="1">
      <alignment horizontal="left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Alignment="1" applyProtection="1">
      <protection locked="0"/>
    </xf>
    <xf numFmtId="0" fontId="7" fillId="0" borderId="40" xfId="0" applyFont="1" applyBorder="1" applyAlignment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protection locked="0"/>
    </xf>
    <xf numFmtId="0" fontId="7" fillId="0" borderId="42" xfId="0" applyFont="1" applyBorder="1" applyAlignment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zoomScaleNormal="100" zoomScaleSheetLayoutView="100" workbookViewId="0">
      <selection activeCell="F81" sqref="F81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93" t="s">
        <v>44</v>
      </c>
      <c r="B1" s="93"/>
      <c r="C1" s="93"/>
      <c r="D1" s="93"/>
      <c r="E1" s="93"/>
      <c r="F1" s="93"/>
      <c r="G1" s="93"/>
      <c r="H1" s="76" t="s">
        <v>4</v>
      </c>
      <c r="I1" s="64" t="s">
        <v>50</v>
      </c>
    </row>
    <row r="2" spans="1:9" s="3" customFormat="1" ht="15.95" customHeight="1" x14ac:dyDescent="0.2">
      <c r="A2" s="80" t="s">
        <v>34</v>
      </c>
      <c r="B2" s="80"/>
      <c r="C2" s="80"/>
      <c r="D2" s="80"/>
      <c r="E2" s="80"/>
      <c r="F2" s="80"/>
      <c r="G2" s="80"/>
      <c r="H2" s="59" t="s">
        <v>42</v>
      </c>
      <c r="I2" s="77">
        <v>44501</v>
      </c>
    </row>
    <row r="3" spans="1:9" s="3" customFormat="1" ht="15.95" customHeight="1" x14ac:dyDescent="0.25">
      <c r="A3" s="60" t="s">
        <v>18</v>
      </c>
      <c r="B3" s="90" t="s">
        <v>48</v>
      </c>
      <c r="C3" s="90"/>
      <c r="D3" s="90"/>
      <c r="E3" s="61" t="s">
        <v>9</v>
      </c>
      <c r="F3" s="91" t="s">
        <v>49</v>
      </c>
      <c r="G3" s="92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94" t="s">
        <v>29</v>
      </c>
      <c r="I4" s="95"/>
    </row>
    <row r="5" spans="1:9" ht="18.95" customHeight="1" thickTop="1" x14ac:dyDescent="0.2">
      <c r="A5" s="53">
        <v>1</v>
      </c>
      <c r="B5" s="37"/>
      <c r="C5" s="39"/>
      <c r="D5" s="2">
        <v>0.28000000000000003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0.26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0.25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0.22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0.24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0.22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0.51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0.57999999999999996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0.43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0.49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0.54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0.61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0.97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0.8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0.44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0.4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0.35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0.28999999999999998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0.22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0.32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0.37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0.22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0.27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0.21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0.22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0.18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0.24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0.21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0.21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0.19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</v>
      </c>
      <c r="E35" s="22"/>
      <c r="F35" s="21"/>
      <c r="G35" s="16"/>
      <c r="H35" s="39"/>
    </row>
    <row r="36" spans="1:9" s="7" customFormat="1" ht="24" customHeight="1" thickTop="1" x14ac:dyDescent="0.25">
      <c r="A36" s="96" t="s">
        <v>15</v>
      </c>
      <c r="B36" s="97"/>
      <c r="C36" s="97"/>
      <c r="D36" s="97"/>
      <c r="E36" s="98"/>
      <c r="F36" s="96" t="s">
        <v>14</v>
      </c>
      <c r="G36" s="99"/>
      <c r="H36" s="99"/>
      <c r="I36" s="100"/>
    </row>
    <row r="37" spans="1:9" s="24" customFormat="1" ht="36.4" customHeight="1" x14ac:dyDescent="0.2">
      <c r="A37" s="101" t="s">
        <v>22</v>
      </c>
      <c r="B37" s="102"/>
      <c r="C37" s="102"/>
      <c r="D37" s="102"/>
      <c r="E37" s="23" t="s">
        <v>7</v>
      </c>
      <c r="F37" s="109" t="s">
        <v>17</v>
      </c>
      <c r="G37" s="107"/>
      <c r="H37" s="107" t="s">
        <v>35</v>
      </c>
      <c r="I37" s="108"/>
    </row>
    <row r="38" spans="1:9" s="24" customFormat="1" ht="23.85" customHeight="1" thickBot="1" x14ac:dyDescent="0.25">
      <c r="A38" s="103" t="s">
        <v>16</v>
      </c>
      <c r="B38" s="104"/>
      <c r="C38" s="104"/>
      <c r="D38" s="104"/>
      <c r="E38" s="25" t="s">
        <v>7</v>
      </c>
      <c r="F38" s="115" t="s">
        <v>7</v>
      </c>
      <c r="G38" s="113"/>
      <c r="H38" s="113" t="s">
        <v>7</v>
      </c>
      <c r="I38" s="114"/>
    </row>
    <row r="39" spans="1:9" s="7" customFormat="1" ht="22.5" customHeight="1" thickTop="1" thickBot="1" x14ac:dyDescent="0.3">
      <c r="A39" s="116" t="s">
        <v>19</v>
      </c>
      <c r="B39" s="117"/>
      <c r="C39" s="117"/>
      <c r="D39" s="117"/>
      <c r="E39" s="118"/>
      <c r="F39" s="110" t="s">
        <v>51</v>
      </c>
      <c r="G39" s="111"/>
      <c r="H39" s="111"/>
      <c r="I39" s="112"/>
    </row>
    <row r="40" spans="1:9" s="7" customFormat="1" ht="22.5" customHeight="1" thickTop="1" thickBot="1" x14ac:dyDescent="0.3">
      <c r="A40" s="119"/>
      <c r="B40" s="120"/>
      <c r="C40" s="120"/>
      <c r="D40" s="120"/>
      <c r="E40" s="121"/>
      <c r="F40" s="110" t="s">
        <v>55</v>
      </c>
      <c r="G40" s="111"/>
      <c r="H40" s="112"/>
      <c r="I40" s="78"/>
    </row>
    <row r="41" spans="1:9" s="7" customFormat="1" ht="22.5" customHeight="1" thickTop="1" thickBot="1" x14ac:dyDescent="0.3">
      <c r="A41" s="122"/>
      <c r="B41" s="123"/>
      <c r="C41" s="123"/>
      <c r="D41" s="123"/>
      <c r="E41" s="124"/>
      <c r="F41" s="110" t="s">
        <v>52</v>
      </c>
      <c r="G41" s="111"/>
      <c r="H41" s="112"/>
      <c r="I41" s="26" t="s">
        <v>53</v>
      </c>
    </row>
    <row r="42" spans="1:9" s="56" customFormat="1" ht="15" thickTop="1" x14ac:dyDescent="0.2">
      <c r="A42" s="105" t="s">
        <v>39</v>
      </c>
      <c r="B42" s="105"/>
      <c r="C42" s="105"/>
      <c r="D42" s="105"/>
      <c r="E42" s="105"/>
      <c r="F42" s="106"/>
      <c r="G42" s="106"/>
      <c r="H42" s="106"/>
      <c r="I42" s="106"/>
    </row>
    <row r="43" spans="1:9" s="56" customFormat="1" ht="14.25" x14ac:dyDescent="0.2">
      <c r="A43" s="86" t="s">
        <v>40</v>
      </c>
      <c r="B43" s="87"/>
      <c r="C43" s="87"/>
      <c r="D43" s="87"/>
      <c r="E43" s="87"/>
      <c r="F43" s="87"/>
      <c r="G43" s="87"/>
      <c r="H43" s="87"/>
      <c r="I43" s="87"/>
    </row>
    <row r="44" spans="1:9" ht="12.75" customHeight="1" x14ac:dyDescent="0.2">
      <c r="A44" s="88" t="s">
        <v>13</v>
      </c>
      <c r="B44" s="89"/>
      <c r="C44" s="89"/>
      <c r="D44" s="89"/>
      <c r="E44" s="89"/>
      <c r="F44" s="89"/>
      <c r="G44" s="89"/>
      <c r="H44" s="89"/>
      <c r="I44" s="89"/>
    </row>
    <row r="46" spans="1:9" ht="15.75" x14ac:dyDescent="0.2">
      <c r="A46" s="80" t="s">
        <v>45</v>
      </c>
      <c r="B46" s="80"/>
      <c r="C46" s="80"/>
      <c r="D46" s="80"/>
      <c r="E46" s="80"/>
      <c r="F46" s="80"/>
      <c r="G46" s="81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82" t="s">
        <v>48</v>
      </c>
      <c r="C47" s="82"/>
      <c r="D47" s="51" t="s">
        <v>9</v>
      </c>
      <c r="E47" s="67" t="s">
        <v>49</v>
      </c>
      <c r="F47" s="52" t="s">
        <v>10</v>
      </c>
      <c r="G47" s="79">
        <v>44501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0.6</v>
      </c>
      <c r="C51" s="14">
        <v>161</v>
      </c>
      <c r="D51" s="71">
        <f>IF(B51="","",B51*C51)</f>
        <v>96.6</v>
      </c>
      <c r="E51" s="70">
        <v>14.6</v>
      </c>
      <c r="F51" s="74">
        <v>7.2</v>
      </c>
      <c r="G51" s="71">
        <f>IF(B51="","",IF(E51&lt;12.5,(0.353*$I$47)*(12.006+EXP(2.46-0.073*E51+0.125*B51+0.389*F51)),(0.361*$I$47)*(-2.261+EXP(2.69-0.065*E51+0.111*B51+0.361*F51))))</f>
        <v>28.788169539003579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0.67</v>
      </c>
      <c r="C52" s="69">
        <v>161</v>
      </c>
      <c r="D52" s="72">
        <f t="shared" ref="D52:D81" si="0">IF(B52="","",B52*C52)</f>
        <v>107.87</v>
      </c>
      <c r="E52" s="70">
        <v>14.7</v>
      </c>
      <c r="F52" s="74">
        <v>7.7</v>
      </c>
      <c r="G52" s="72">
        <f t="shared" ref="G52:G81" si="1">IF(B52="","",IF(E52&lt;12.5,(0.353*$I$47)*(12.006+EXP(2.46-0.073*E52+0.125*B52+0.389*F52)),(0.361*$I$47)*(-2.261+EXP(2.69-0.065*E52+0.111*B52+0.361*F52))))</f>
        <v>34.689458846189694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0.76</v>
      </c>
      <c r="C53" s="69">
        <v>161</v>
      </c>
      <c r="D53" s="72">
        <f t="shared" si="0"/>
        <v>122.36</v>
      </c>
      <c r="E53" s="70">
        <v>14.3</v>
      </c>
      <c r="F53" s="74">
        <v>7.2</v>
      </c>
      <c r="G53" s="72">
        <f t="shared" si="1"/>
        <v>29.912036756982886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0.74</v>
      </c>
      <c r="C54" s="69">
        <v>161</v>
      </c>
      <c r="D54" s="72">
        <f t="shared" si="0"/>
        <v>119.14</v>
      </c>
      <c r="E54" s="70">
        <v>14.6</v>
      </c>
      <c r="F54" s="74">
        <v>7.2</v>
      </c>
      <c r="G54" s="72">
        <f t="shared" si="1"/>
        <v>29.251814962417573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0.51</v>
      </c>
      <c r="C55" s="69">
        <v>161</v>
      </c>
      <c r="D55" s="72">
        <f t="shared" si="0"/>
        <v>82.11</v>
      </c>
      <c r="E55" s="70">
        <v>13.2</v>
      </c>
      <c r="F55" s="74">
        <v>7.2</v>
      </c>
      <c r="G55" s="72">
        <f t="shared" si="1"/>
        <v>31.286239534092022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0.38</v>
      </c>
      <c r="C56" s="69">
        <v>161</v>
      </c>
      <c r="D56" s="72">
        <f t="shared" si="0"/>
        <v>61.18</v>
      </c>
      <c r="E56" s="70">
        <v>14.2</v>
      </c>
      <c r="F56" s="74">
        <v>7.3</v>
      </c>
      <c r="G56" s="72">
        <f t="shared" si="1"/>
        <v>29.92494533585263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0.72</v>
      </c>
      <c r="C57" s="69">
        <v>161</v>
      </c>
      <c r="D57" s="72">
        <f t="shared" si="0"/>
        <v>115.92</v>
      </c>
      <c r="E57" s="70">
        <v>13.9</v>
      </c>
      <c r="F57" s="74">
        <v>7.2</v>
      </c>
      <c r="G57" s="72">
        <f t="shared" si="1"/>
        <v>30.581731360874866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0.57999999999999996</v>
      </c>
      <c r="C58" s="69">
        <v>161</v>
      </c>
      <c r="D58" s="72">
        <f t="shared" si="0"/>
        <v>93.38</v>
      </c>
      <c r="E58" s="70">
        <v>14.3</v>
      </c>
      <c r="F58" s="74">
        <v>7.4</v>
      </c>
      <c r="G58" s="72">
        <f t="shared" si="1"/>
        <v>31.559302162569473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0.57999999999999996</v>
      </c>
      <c r="C59" s="69">
        <v>161</v>
      </c>
      <c r="D59" s="72">
        <f t="shared" si="0"/>
        <v>93.38</v>
      </c>
      <c r="E59" s="70">
        <v>13.9</v>
      </c>
      <c r="F59" s="74">
        <v>7.5</v>
      </c>
      <c r="G59" s="72">
        <f t="shared" si="1"/>
        <v>33.633561341835161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0.5</v>
      </c>
      <c r="C60" s="69">
        <v>161</v>
      </c>
      <c r="D60" s="72">
        <f t="shared" si="0"/>
        <v>80.5</v>
      </c>
      <c r="E60" s="70">
        <v>14.3</v>
      </c>
      <c r="F60" s="74">
        <v>7.4</v>
      </c>
      <c r="G60" s="72">
        <f t="shared" si="1"/>
        <v>31.273080223116146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0.37</v>
      </c>
      <c r="C61" s="69">
        <v>161</v>
      </c>
      <c r="D61" s="72">
        <f t="shared" si="0"/>
        <v>59.57</v>
      </c>
      <c r="E61" s="70">
        <v>15</v>
      </c>
      <c r="F61" s="74">
        <v>7.6</v>
      </c>
      <c r="G61" s="72">
        <f t="shared" si="1"/>
        <v>31.66924142785917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0.36</v>
      </c>
      <c r="C62" s="69">
        <v>161</v>
      </c>
      <c r="D62" s="72">
        <f t="shared" si="0"/>
        <v>57.96</v>
      </c>
      <c r="E62" s="70">
        <v>14.9</v>
      </c>
      <c r="F62" s="74">
        <v>7.6</v>
      </c>
      <c r="G62" s="72">
        <f t="shared" si="1"/>
        <v>31.844810804761337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0.42</v>
      </c>
      <c r="C63" s="69">
        <v>161</v>
      </c>
      <c r="D63" s="72">
        <f t="shared" si="0"/>
        <v>67.62</v>
      </c>
      <c r="E63" s="70">
        <v>14.8</v>
      </c>
      <c r="F63" s="74">
        <v>7.4</v>
      </c>
      <c r="G63" s="72">
        <f t="shared" si="1"/>
        <v>29.972323203604549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0.4</v>
      </c>
      <c r="C64" s="69">
        <v>161</v>
      </c>
      <c r="D64" s="72">
        <f t="shared" si="0"/>
        <v>64.400000000000006</v>
      </c>
      <c r="E64" s="70">
        <v>15</v>
      </c>
      <c r="F64" s="74">
        <v>7.6</v>
      </c>
      <c r="G64" s="72">
        <f t="shared" si="1"/>
        <v>31.777598331859213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0.41</v>
      </c>
      <c r="C65" s="69">
        <v>161</v>
      </c>
      <c r="D65" s="72">
        <f t="shared" si="0"/>
        <v>66.009999999999991</v>
      </c>
      <c r="E65" s="70">
        <v>15.1</v>
      </c>
      <c r="F65" s="74">
        <v>7.5</v>
      </c>
      <c r="G65" s="72">
        <f t="shared" si="1"/>
        <v>30.452950602411722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0.66</v>
      </c>
      <c r="C66" s="69">
        <v>161</v>
      </c>
      <c r="D66" s="72">
        <f t="shared" si="0"/>
        <v>106.26</v>
      </c>
      <c r="E66" s="70">
        <v>15</v>
      </c>
      <c r="F66" s="74">
        <v>7.4</v>
      </c>
      <c r="G66" s="72">
        <f t="shared" si="1"/>
        <v>30.395156111335002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0.9</v>
      </c>
      <c r="C67" s="69">
        <v>161</v>
      </c>
      <c r="D67" s="72">
        <f t="shared" si="0"/>
        <v>144.9</v>
      </c>
      <c r="E67" s="70">
        <v>14.8</v>
      </c>
      <c r="F67" s="74">
        <v>7.4</v>
      </c>
      <c r="G67" s="72">
        <f t="shared" si="1"/>
        <v>31.657224030116534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1.06</v>
      </c>
      <c r="C68" s="69">
        <v>161</v>
      </c>
      <c r="D68" s="72">
        <f t="shared" si="0"/>
        <v>170.66</v>
      </c>
      <c r="E68" s="70">
        <v>15</v>
      </c>
      <c r="F68" s="74">
        <v>7.65</v>
      </c>
      <c r="G68" s="72">
        <f t="shared" si="1"/>
        <v>34.893847482717717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1.08</v>
      </c>
      <c r="C69" s="69">
        <v>161</v>
      </c>
      <c r="D69" s="72">
        <f t="shared" si="0"/>
        <v>173.88000000000002</v>
      </c>
      <c r="E69" s="70">
        <v>14.8</v>
      </c>
      <c r="F69" s="74">
        <v>7.4</v>
      </c>
      <c r="G69" s="72">
        <f t="shared" si="1"/>
        <v>32.312568552593241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0.98</v>
      </c>
      <c r="C70" s="69">
        <v>161</v>
      </c>
      <c r="D70" s="72">
        <f t="shared" si="0"/>
        <v>157.78</v>
      </c>
      <c r="E70" s="70">
        <v>15.5</v>
      </c>
      <c r="F70" s="74">
        <v>7.3</v>
      </c>
      <c r="G70" s="72">
        <f t="shared" si="1"/>
        <v>29.379574092854572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0.79</v>
      </c>
      <c r="C71" s="69">
        <v>161</v>
      </c>
      <c r="D71" s="72">
        <f t="shared" si="0"/>
        <v>127.19000000000001</v>
      </c>
      <c r="E71" s="70">
        <v>15</v>
      </c>
      <c r="F71" s="74">
        <v>7.6</v>
      </c>
      <c r="G71" s="72">
        <f t="shared" si="1"/>
        <v>33.219571087080837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0.3</v>
      </c>
      <c r="C72" s="69">
        <v>161</v>
      </c>
      <c r="D72" s="72">
        <f t="shared" si="0"/>
        <v>48.3</v>
      </c>
      <c r="E72" s="70">
        <v>14.8</v>
      </c>
      <c r="F72" s="74">
        <v>7.7</v>
      </c>
      <c r="G72" s="72">
        <f t="shared" si="1"/>
        <v>33.039997138801141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0.72</v>
      </c>
      <c r="C73" s="69">
        <v>161</v>
      </c>
      <c r="D73" s="72">
        <f t="shared" si="0"/>
        <v>115.92</v>
      </c>
      <c r="E73" s="70">
        <v>15.1</v>
      </c>
      <c r="F73" s="74">
        <v>7.7</v>
      </c>
      <c r="G73" s="72">
        <f t="shared" si="1"/>
        <v>33.970741624200315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0.68</v>
      </c>
      <c r="C74" s="69">
        <v>161</v>
      </c>
      <c r="D74" s="72">
        <f t="shared" si="0"/>
        <v>109.48</v>
      </c>
      <c r="E74" s="70">
        <v>15.3</v>
      </c>
      <c r="F74" s="74">
        <v>7.7</v>
      </c>
      <c r="G74" s="72">
        <f t="shared" si="1"/>
        <v>33.369316665394948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0.59</v>
      </c>
      <c r="C75" s="69">
        <v>161</v>
      </c>
      <c r="D75" s="72">
        <f t="shared" si="0"/>
        <v>94.99</v>
      </c>
      <c r="E75" s="70">
        <v>15.1</v>
      </c>
      <c r="F75" s="74">
        <v>7.8</v>
      </c>
      <c r="G75" s="72">
        <f t="shared" si="1"/>
        <v>34.73280220967775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0.54</v>
      </c>
      <c r="C76" s="69">
        <v>161</v>
      </c>
      <c r="D76" s="72">
        <f t="shared" si="0"/>
        <v>86.940000000000012</v>
      </c>
      <c r="E76" s="70">
        <v>15.2</v>
      </c>
      <c r="F76" s="74">
        <v>8.1</v>
      </c>
      <c r="G76" s="72">
        <f t="shared" si="1"/>
        <v>38.324472464506506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0.48</v>
      </c>
      <c r="C77" s="69">
        <v>161</v>
      </c>
      <c r="D77" s="72">
        <f t="shared" si="0"/>
        <v>77.28</v>
      </c>
      <c r="E77" s="70">
        <v>15</v>
      </c>
      <c r="F77" s="74">
        <v>7.8</v>
      </c>
      <c r="G77" s="72">
        <f t="shared" si="1"/>
        <v>34.530395707653632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0.36</v>
      </c>
      <c r="C78" s="69">
        <v>161</v>
      </c>
      <c r="D78" s="72">
        <f t="shared" si="0"/>
        <v>57.96</v>
      </c>
      <c r="E78" s="70">
        <v>15.9</v>
      </c>
      <c r="F78" s="74">
        <v>7.7</v>
      </c>
      <c r="G78" s="72">
        <f t="shared" si="1"/>
        <v>30.914415946659386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0.31</v>
      </c>
      <c r="C79" s="69">
        <v>161</v>
      </c>
      <c r="D79" s="72">
        <f t="shared" si="0"/>
        <v>49.91</v>
      </c>
      <c r="E79" s="70">
        <v>14.9</v>
      </c>
      <c r="F79" s="74">
        <v>7.3</v>
      </c>
      <c r="G79" s="72">
        <f t="shared" si="1"/>
        <v>28.330216112812597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0.46</v>
      </c>
      <c r="C80" s="69">
        <v>161</v>
      </c>
      <c r="D80" s="72">
        <f t="shared" si="0"/>
        <v>74.06</v>
      </c>
      <c r="E80" s="70">
        <v>15.7</v>
      </c>
      <c r="F80" s="74">
        <v>7.3</v>
      </c>
      <c r="G80" s="72">
        <f t="shared" si="1"/>
        <v>27.31788787921943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</v>
      </c>
      <c r="C81" s="69">
        <v>161</v>
      </c>
      <c r="D81" s="73">
        <f t="shared" si="0"/>
        <v>0</v>
      </c>
      <c r="E81" s="70"/>
      <c r="F81" s="74"/>
      <c r="G81" s="73">
        <f t="shared" si="1"/>
        <v>8.369916473613241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83" t="s">
        <v>47</v>
      </c>
      <c r="I82" s="84"/>
    </row>
    <row r="83" spans="1:9" ht="15" x14ac:dyDescent="0.25">
      <c r="A83" s="85" t="s">
        <v>11</v>
      </c>
      <c r="B83" s="85"/>
      <c r="C83" s="85"/>
      <c r="D83" s="85"/>
      <c r="E83" s="85"/>
      <c r="F83" s="85"/>
      <c r="G83" s="85"/>
      <c r="H83" s="85"/>
      <c r="I83" s="34"/>
    </row>
  </sheetData>
  <sheetProtection password="CCC7" sheet="1"/>
  <mergeCells count="24"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  <mergeCell ref="B3:D3"/>
    <mergeCell ref="F3:G3"/>
    <mergeCell ref="A1:G1"/>
    <mergeCell ref="A2:G2"/>
    <mergeCell ref="H4:I4"/>
    <mergeCell ref="A46:G46"/>
    <mergeCell ref="B47:C47"/>
    <mergeCell ref="H82:I82"/>
    <mergeCell ref="A83:H83"/>
    <mergeCell ref="A43:I43"/>
    <mergeCell ref="A44:I44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2021-11-30T20:05:05Z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