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1e89fd28e1e3a3b/Documents/"/>
    </mc:Choice>
  </mc:AlternateContent>
  <xr:revisionPtr revIDLastSave="129" documentId="8_{AC8DFFA4-BD8D-47FC-817A-14422582F179}" xr6:coauthVersionLast="47" xr6:coauthVersionMax="47" xr10:uidLastSave="{3831F705-0A31-4A3B-B9D5-1F6DCC7C9130}"/>
  <workbookProtection lockStructure="1"/>
  <bookViews>
    <workbookView xWindow="-120" yWindow="-120" windowWidth="29040" windowHeight="15840" xr2:uid="{00000000-000D-0000-FFFF-FFFF00000000}"/>
  </bookViews>
  <sheets>
    <sheet name="Turbidity and CTs" sheetId="25" r:id="rId1"/>
  </sheets>
  <definedNames>
    <definedName name="Log_Inactiv">#REF!</definedName>
    <definedName name="_xlnm.Print_Area" localSheetId="0">'Turbidity and CTs'!$A$1:$I$83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2" i="25" l="1"/>
  <c r="G53" i="25"/>
  <c r="G54" i="25"/>
  <c r="G55" i="25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77" i="25"/>
  <c r="G78" i="25"/>
  <c r="G79" i="25"/>
  <c r="G80" i="25"/>
  <c r="G81" i="25"/>
  <c r="D52" i="25"/>
  <c r="D53" i="25"/>
  <c r="D54" i="25"/>
  <c r="D55" i="25"/>
  <c r="D56" i="25"/>
  <c r="D57" i="25"/>
  <c r="D58" i="25"/>
  <c r="D59" i="25"/>
  <c r="D60" i="25"/>
  <c r="D61" i="25"/>
  <c r="D62" i="25"/>
  <c r="D63" i="25"/>
  <c r="D64" i="25"/>
  <c r="D65" i="25"/>
  <c r="D66" i="25"/>
  <c r="D67" i="25"/>
  <c r="D68" i="25"/>
  <c r="D69" i="25"/>
  <c r="D70" i="25"/>
  <c r="D71" i="25"/>
  <c r="D72" i="25"/>
  <c r="D73" i="25"/>
  <c r="D74" i="25"/>
  <c r="D75" i="25"/>
  <c r="D76" i="25"/>
  <c r="D77" i="25"/>
  <c r="D78" i="25"/>
  <c r="D79" i="25"/>
  <c r="D80" i="25"/>
  <c r="D81" i="25"/>
  <c r="G51" i="25"/>
  <c r="D51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Ron</author>
  </authors>
  <commentList>
    <comment ref="I5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Ron: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<sst xmlns="http://schemas.openxmlformats.org/spreadsheetml/2006/main" count="95" uniqueCount="56">
  <si>
    <t>Temp</t>
  </si>
  <si>
    <t>pH</t>
  </si>
  <si>
    <t>C X T</t>
  </si>
  <si>
    <t>formula</t>
  </si>
  <si>
    <t>County:</t>
  </si>
  <si>
    <t>Required CT</t>
  </si>
  <si>
    <t>Date / Time</t>
  </si>
  <si>
    <t>Yes / No</t>
  </si>
  <si>
    <t>Actual CT</t>
  </si>
  <si>
    <t xml:space="preserve">ID#: 41 </t>
  </si>
  <si>
    <t xml:space="preserve">Month/Year: </t>
  </si>
  <si>
    <t>PAGE 2 of 2</t>
  </si>
  <si>
    <t>Day</t>
  </si>
  <si>
    <t>PAGE 1 of 2</t>
  </si>
  <si>
    <t>Monthly Summary (Answer Yes or No)</t>
  </si>
  <si>
    <t>Slow Sand/Membrane/DE Filtration/Unfiltered</t>
  </si>
  <si>
    <t>All daily turbidity readings ≤ 5 NTU?</t>
  </si>
  <si>
    <t>CT's met everyday? (see back)</t>
  </si>
  <si>
    <t xml:space="preserve">System Name: </t>
  </si>
  <si>
    <t xml:space="preserve">Notes:  </t>
  </si>
  <si>
    <t>WTP- :</t>
  </si>
  <si>
    <t>Peak Hourly Demand Flow</t>
  </si>
  <si>
    <r>
      <t xml:space="preserve">95% of daily turbidity readings ≤ 1 NTU? 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</t>
    </r>
  </si>
  <si>
    <t>12 AM               [NTU]</t>
  </si>
  <si>
    <t>4 AM                 [NTU]</t>
  </si>
  <si>
    <t>8 AM           [NTU]</t>
  </si>
  <si>
    <t>NOON            [NTU]</t>
  </si>
  <si>
    <t>4 PM                 [NTU]</t>
  </si>
  <si>
    <t>8 PM          [NTU]</t>
  </si>
  <si>
    <r>
      <t xml:space="preserve">Highest Reading of the day </t>
    </r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[NTU]</t>
    </r>
  </si>
  <si>
    <t>[ppm or mg/L]</t>
  </si>
  <si>
    <t>[minutes]</t>
  </si>
  <si>
    <t>[° C]</t>
  </si>
  <si>
    <t>[GPM]</t>
  </si>
  <si>
    <t>Slow Sand, Membrane, Diatomaceous Earth Filtration, or Unfiltered Systems</t>
  </si>
  <si>
    <t>All Cl2 residual at entry point 
 ≥ 0.2 mg/l?</t>
  </si>
  <si>
    <r>
      <t>Contact Time         (</t>
    </r>
    <r>
      <rPr>
        <b/>
        <sz val="10"/>
        <rFont val="Arial"/>
        <family val="2"/>
      </rPr>
      <t>T</t>
    </r>
    <r>
      <rPr>
        <sz val="10"/>
        <rFont val="Arial"/>
        <family val="2"/>
      </rPr>
      <t>)</t>
    </r>
  </si>
  <si>
    <r>
      <t xml:space="preserve">CT Met? </t>
    </r>
    <r>
      <rPr>
        <vertAlign val="superscript"/>
        <sz val="10"/>
        <rFont val="Arial"/>
        <family val="2"/>
      </rPr>
      <t>3</t>
    </r>
  </si>
  <si>
    <r>
      <t>Minimum Cl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Residual at 1st User
 ( </t>
    </r>
    <r>
      <rPr>
        <b/>
        <sz val="10"/>
        <rFont val="Arial"/>
        <family val="2"/>
      </rPr>
      <t>C</t>
    </r>
    <r>
      <rPr>
        <sz val="10"/>
        <rFont val="Arial"/>
        <family val="2"/>
      </rPr>
      <t xml:space="preserve"> ) </t>
    </r>
    <r>
      <rPr>
        <vertAlign val="superscript"/>
        <sz val="10"/>
        <rFont val="Arial"/>
        <family val="2"/>
      </rPr>
      <t>3</t>
    </r>
  </si>
  <si>
    <r>
      <t xml:space="preserve">      1  </t>
    </r>
    <r>
      <rPr>
        <sz val="10"/>
        <rFont val="Arial"/>
        <family val="2"/>
      </rPr>
      <t xml:space="preserve">Including continuous NTU data, if applicable, for optimization recording purposes.  Compliance values in columns 12 AM through 8 PM may not </t>
    </r>
    <r>
      <rPr>
        <b/>
        <vertAlign val="superscript"/>
        <sz val="10"/>
        <rFont val="Arial"/>
        <family val="2"/>
      </rPr>
      <t xml:space="preserve">                  </t>
    </r>
    <r>
      <rPr>
        <vertAlign val="superscript"/>
        <sz val="10"/>
        <rFont val="Arial"/>
        <family val="2"/>
      </rPr>
      <t xml:space="preserve"> </t>
    </r>
  </si>
  <si>
    <r>
      <t xml:space="preserve">       correspond to continuous readings' maximum.  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Filtered systems only.</t>
    </r>
  </si>
  <si>
    <t xml:space="preserve">WTP :  TP - </t>
  </si>
  <si>
    <t>Month/Year:</t>
  </si>
  <si>
    <r>
      <t xml:space="preserve"> Disinfection </t>
    </r>
    <r>
      <rPr>
        <b/>
        <i/>
        <sz val="10"/>
        <rFont val="Arial"/>
        <family val="2"/>
      </rPr>
      <t>Giardia</t>
    </r>
    <r>
      <rPr>
        <b/>
        <sz val="10"/>
        <rFont val="Arial"/>
        <family val="2"/>
      </rPr>
      <t xml:space="preserve"> Log Inactiv:</t>
    </r>
  </si>
  <si>
    <t>OHA - Drinking Water Services - Surface Water Quality Data Form</t>
  </si>
  <si>
    <t xml:space="preserve">OHA - Drinking Water Services - Surface Water Quality Data Form </t>
  </si>
  <si>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If Cl2 at entry point &lt; 0.2 mg/l or CT not met, notify DWS within 24 hours. </t>
    </r>
  </si>
  <si>
    <t>Revised October 2013</t>
  </si>
  <si>
    <t>Jewell SD#8</t>
  </si>
  <si>
    <t>90531</t>
  </si>
  <si>
    <t>Clatsop</t>
  </si>
  <si>
    <t>Ronald Wanner</t>
  </si>
  <si>
    <t>503-741-6362</t>
  </si>
  <si>
    <t xml:space="preserve"> t-08898 D-08782</t>
  </si>
  <si>
    <t>Yes</t>
  </si>
  <si>
    <t>SIGNATURE:  Ron Wanner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</si>
</sst>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h:mm;@"/>
  </numFmts>
  <fonts count="17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b/>
      <i/>
      <sz val="10"/>
      <name val="Arial"/>
      <family val="2"/>
    </font>
    <font>
      <vertAlign val="subscript"/>
      <sz val="10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 style="thin">
        <color indexed="8"/>
      </top>
      <bottom/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8"/>
      </left>
      <right/>
      <top style="double">
        <color indexed="64"/>
      </top>
      <bottom style="thin">
        <color indexed="8"/>
      </bottom>
      <diagonal/>
    </border>
    <border>
      <left/>
      <right/>
      <top style="double">
        <color indexed="64"/>
      </top>
      <bottom style="thin">
        <color indexed="8"/>
      </bottom>
      <diagonal/>
    </border>
    <border>
      <left/>
      <right style="double">
        <color indexed="8"/>
      </right>
      <top style="double">
        <color indexed="64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7" fillId="0" borderId="0" xfId="0" applyFont="1" applyProtection="1">
      <protection locked="0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 applyProtection="1">
      <alignment horizontal="center"/>
      <protection locked="0"/>
    </xf>
    <xf numFmtId="2" fontId="7" fillId="0" borderId="9" xfId="0" applyNumberFormat="1" applyFont="1" applyBorder="1" applyAlignment="1" applyProtection="1">
      <alignment horizontal="center"/>
      <protection locked="0"/>
    </xf>
    <xf numFmtId="2" fontId="7" fillId="0" borderId="5" xfId="0" applyNumberFormat="1" applyFont="1" applyBorder="1" applyAlignment="1" applyProtection="1">
      <alignment horizontal="center"/>
      <protection locked="0"/>
    </xf>
    <xf numFmtId="2" fontId="7" fillId="0" borderId="10" xfId="0" applyNumberFormat="1" applyFont="1" applyBorder="1" applyAlignment="1" applyProtection="1">
      <alignment horizontal="center"/>
      <protection locked="0"/>
    </xf>
    <xf numFmtId="2" fontId="7" fillId="0" borderId="11" xfId="0" applyNumberFormat="1" applyFont="1" applyBorder="1" applyAlignment="1" applyProtection="1">
      <alignment horizontal="center"/>
      <protection locked="0"/>
    </xf>
    <xf numFmtId="2" fontId="7" fillId="0" borderId="12" xfId="0" applyNumberFormat="1" applyFont="1" applyBorder="1" applyAlignment="1" applyProtection="1">
      <alignment horizontal="center"/>
      <protection locked="0"/>
    </xf>
    <xf numFmtId="2" fontId="7" fillId="0" borderId="4" xfId="0" applyNumberFormat="1" applyFont="1" applyBorder="1" applyAlignment="1" applyProtection="1">
      <alignment horizontal="center"/>
      <protection locked="0"/>
    </xf>
    <xf numFmtId="2" fontId="7" fillId="0" borderId="13" xfId="0" applyNumberFormat="1" applyFont="1" applyBorder="1" applyAlignment="1" applyProtection="1">
      <alignment horizontal="center"/>
      <protection locked="0"/>
    </xf>
    <xf numFmtId="2" fontId="7" fillId="0" borderId="14" xfId="0" applyNumberFormat="1" applyFont="1" applyBorder="1" applyAlignment="1" applyProtection="1">
      <alignment horizont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wrapText="1"/>
      <protection locked="0"/>
    </xf>
    <xf numFmtId="0" fontId="1" fillId="0" borderId="17" xfId="0" applyFont="1" applyBorder="1" applyAlignment="1">
      <alignment horizontal="center" vertical="center"/>
    </xf>
    <xf numFmtId="165" fontId="7" fillId="0" borderId="0" xfId="0" applyNumberFormat="1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>
      <alignment horizontal="center"/>
    </xf>
    <xf numFmtId="164" fontId="7" fillId="0" borderId="0" xfId="0" applyNumberFormat="1" applyFont="1" applyAlignment="1" applyProtection="1">
      <alignment horizontal="center"/>
      <protection locked="0"/>
    </xf>
    <xf numFmtId="2" fontId="7" fillId="0" borderId="0" xfId="0" applyNumberFormat="1" applyFont="1" applyAlignment="1" applyProtection="1">
      <alignment horizontal="center"/>
      <protection locked="0"/>
    </xf>
    <xf numFmtId="164" fontId="7" fillId="0" borderId="0" xfId="0" applyNumberFormat="1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>
      <alignment horizontal="center"/>
    </xf>
    <xf numFmtId="2" fontId="7" fillId="0" borderId="19" xfId="0" applyNumberFormat="1" applyFont="1" applyBorder="1" applyAlignment="1" applyProtection="1">
      <alignment horizontal="center"/>
      <protection locked="0"/>
    </xf>
    <xf numFmtId="2" fontId="7" fillId="0" borderId="20" xfId="0" applyNumberFormat="1" applyFont="1" applyBorder="1" applyAlignment="1" applyProtection="1">
      <alignment horizontal="center"/>
      <protection locked="0"/>
    </xf>
    <xf numFmtId="2" fontId="7" fillId="0" borderId="21" xfId="0" applyNumberFormat="1" applyFont="1" applyBorder="1" applyAlignment="1" applyProtection="1">
      <alignment horizontal="center"/>
      <protection locked="0"/>
    </xf>
    <xf numFmtId="2" fontId="7" fillId="0" borderId="22" xfId="0" applyNumberFormat="1" applyFont="1" applyBorder="1" applyAlignment="1" applyProtection="1">
      <alignment horizontal="center"/>
      <protection locked="0"/>
    </xf>
    <xf numFmtId="2" fontId="7" fillId="0" borderId="23" xfId="0" applyNumberFormat="1" applyFont="1" applyBorder="1" applyAlignment="1" applyProtection="1">
      <alignment horizontal="center"/>
      <protection locked="0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0" xfId="0" applyFont="1" applyProtection="1">
      <protection locked="0"/>
    </xf>
    <xf numFmtId="0" fontId="6" fillId="0" borderId="20" xfId="0" applyFont="1" applyBorder="1" applyAlignment="1">
      <alignment horizontal="left"/>
    </xf>
    <xf numFmtId="0" fontId="6" fillId="0" borderId="28" xfId="0" applyFont="1" applyBorder="1" applyAlignment="1">
      <alignment horizontal="left"/>
    </xf>
    <xf numFmtId="49" fontId="6" fillId="0" borderId="28" xfId="0" applyNumberFormat="1" applyFont="1" applyBorder="1" applyAlignment="1">
      <alignment horizontal="left"/>
    </xf>
    <xf numFmtId="0" fontId="5" fillId="0" borderId="29" xfId="0" applyFont="1" applyBorder="1" applyAlignment="1">
      <alignment horizontal="center"/>
    </xf>
    <xf numFmtId="0" fontId="7" fillId="0" borderId="3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3" fillId="0" borderId="0" xfId="0" applyFont="1" applyProtection="1">
      <protection locked="0"/>
    </xf>
    <xf numFmtId="0" fontId="7" fillId="0" borderId="3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right" vertical="center"/>
    </xf>
    <xf numFmtId="0" fontId="6" fillId="0" borderId="11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7" xfId="0" applyFont="1" applyBorder="1" applyAlignment="1" applyProtection="1">
      <alignment horizontal="right" vertical="center"/>
      <protection locked="0"/>
    </xf>
    <xf numFmtId="0" fontId="1" fillId="0" borderId="17" xfId="0" applyFont="1" applyBorder="1" applyAlignment="1">
      <alignment horizontal="center" vertical="center" wrapText="1"/>
    </xf>
    <xf numFmtId="0" fontId="1" fillId="0" borderId="32" xfId="0" applyFont="1" applyBorder="1" applyAlignment="1" applyProtection="1">
      <alignment horizontal="center" vertical="center"/>
      <protection locked="0"/>
    </xf>
    <xf numFmtId="164" fontId="6" fillId="0" borderId="12" xfId="0" applyNumberFormat="1" applyFont="1" applyBorder="1" applyAlignment="1" applyProtection="1">
      <alignment horizontal="center" vertical="center"/>
      <protection locked="0"/>
    </xf>
    <xf numFmtId="164" fontId="1" fillId="0" borderId="12" xfId="0" applyNumberFormat="1" applyFont="1" applyBorder="1" applyAlignment="1" applyProtection="1">
      <alignment horizontal="center"/>
      <protection locked="0"/>
    </xf>
    <xf numFmtId="49" fontId="6" fillId="0" borderId="28" xfId="0" applyNumberFormat="1" applyFont="1" applyBorder="1" applyAlignment="1" applyProtection="1">
      <alignment horizontal="left"/>
      <protection locked="0"/>
    </xf>
    <xf numFmtId="0" fontId="7" fillId="0" borderId="18" xfId="0" applyFont="1" applyBorder="1" applyAlignment="1" applyProtection="1">
      <alignment horizontal="center"/>
      <protection locked="0"/>
    </xf>
    <xf numFmtId="0" fontId="7" fillId="0" borderId="33" xfId="0" applyFont="1" applyBorder="1" applyAlignment="1" applyProtection="1">
      <alignment horizontal="center"/>
      <protection locked="0"/>
    </xf>
    <xf numFmtId="164" fontId="7" fillId="0" borderId="34" xfId="0" applyNumberFormat="1" applyFont="1" applyBorder="1" applyAlignment="1" applyProtection="1">
      <alignment horizontal="center"/>
      <protection locked="0"/>
    </xf>
    <xf numFmtId="164" fontId="7" fillId="0" borderId="35" xfId="0" applyNumberFormat="1" applyFont="1" applyBorder="1" applyAlignment="1">
      <alignment horizontal="center"/>
    </xf>
    <xf numFmtId="164" fontId="7" fillId="0" borderId="32" xfId="0" applyNumberFormat="1" applyFont="1" applyBorder="1" applyAlignment="1">
      <alignment horizontal="center"/>
    </xf>
    <xf numFmtId="164" fontId="7" fillId="0" borderId="30" xfId="0" applyNumberFormat="1" applyFont="1" applyBorder="1" applyAlignment="1">
      <alignment horizontal="center"/>
    </xf>
    <xf numFmtId="2" fontId="7" fillId="0" borderId="33" xfId="0" applyNumberFormat="1" applyFont="1" applyBorder="1" applyAlignment="1" applyProtection="1">
      <alignment horizontal="center"/>
      <protection locked="0"/>
    </xf>
    <xf numFmtId="0" fontId="7" fillId="0" borderId="36" xfId="0" applyFont="1" applyBorder="1" applyAlignment="1" applyProtection="1">
      <alignment horizontal="center"/>
      <protection locked="0"/>
    </xf>
    <xf numFmtId="0" fontId="6" fillId="0" borderId="37" xfId="0" applyFont="1" applyBorder="1" applyAlignment="1">
      <alignment horizontal="right" vertical="center"/>
    </xf>
    <xf numFmtId="17" fontId="1" fillId="0" borderId="32" xfId="0" applyNumberFormat="1" applyFont="1" applyBorder="1" applyAlignment="1" applyProtection="1">
      <alignment horizontal="center" vertical="center"/>
      <protection locked="0"/>
    </xf>
    <xf numFmtId="14" fontId="6" fillId="0" borderId="16" xfId="0" applyNumberFormat="1" applyFont="1" applyBorder="1" applyAlignment="1" applyProtection="1">
      <alignment wrapText="1"/>
      <protection locked="0"/>
    </xf>
    <xf numFmtId="17" fontId="6" fillId="0" borderId="28" xfId="0" applyNumberFormat="1" applyFont="1" applyBorder="1" applyAlignment="1" applyProtection="1">
      <alignment horizontal="left"/>
      <protection locked="0"/>
    </xf>
    <xf numFmtId="0" fontId="6" fillId="0" borderId="47" xfId="0" applyFont="1" applyBorder="1" applyAlignment="1">
      <alignment horizontal="center" wrapText="1"/>
    </xf>
    <xf numFmtId="0" fontId="7" fillId="0" borderId="48" xfId="0" applyFont="1" applyBorder="1" applyAlignment="1">
      <alignment horizontal="center"/>
    </xf>
    <xf numFmtId="0" fontId="7" fillId="0" borderId="49" xfId="0" applyFont="1" applyBorder="1" applyAlignment="1">
      <alignment horizontal="center"/>
    </xf>
    <xf numFmtId="0" fontId="6" fillId="0" borderId="48" xfId="0" applyFont="1" applyBorder="1" applyAlignment="1">
      <alignment horizontal="center" wrapText="1"/>
    </xf>
    <xf numFmtId="0" fontId="6" fillId="0" borderId="49" xfId="0" applyFont="1" applyBorder="1" applyAlignment="1">
      <alignment horizontal="center" wrapText="1"/>
    </xf>
    <xf numFmtId="0" fontId="7" fillId="0" borderId="50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/>
    </xf>
    <xf numFmtId="0" fontId="14" fillId="0" borderId="39" xfId="0" applyFont="1" applyBorder="1" applyAlignment="1">
      <alignment horizontal="left" vertical="top" wrapText="1"/>
    </xf>
    <xf numFmtId="0" fontId="9" fillId="0" borderId="39" xfId="0" applyFont="1" applyBorder="1" applyAlignment="1">
      <alignment horizontal="left"/>
    </xf>
    <xf numFmtId="0" fontId="7" fillId="0" borderId="5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6" fillId="0" borderId="55" xfId="0" applyFont="1" applyBorder="1" applyAlignment="1" applyProtection="1">
      <alignment wrapText="1"/>
      <protection locked="0"/>
    </xf>
    <xf numFmtId="0" fontId="6" fillId="0" borderId="56" xfId="0" applyFont="1" applyBorder="1" applyAlignment="1" applyProtection="1">
      <alignment wrapText="1"/>
      <protection locked="0"/>
    </xf>
    <xf numFmtId="0" fontId="6" fillId="0" borderId="57" xfId="0" applyFont="1" applyBorder="1" applyAlignment="1" applyProtection="1">
      <alignment wrapText="1"/>
      <protection locked="0"/>
    </xf>
    <xf numFmtId="0" fontId="6" fillId="0" borderId="58" xfId="0" applyFont="1" applyBorder="1" applyAlignment="1" applyProtection="1">
      <alignment horizontal="center" vertical="center" wrapText="1"/>
      <protection locked="0"/>
    </xf>
    <xf numFmtId="0" fontId="6" fillId="0" borderId="59" xfId="0" applyFont="1" applyBorder="1" applyAlignment="1" applyProtection="1">
      <alignment horizontal="center" vertical="center" wrapText="1"/>
      <protection locked="0"/>
    </xf>
    <xf numFmtId="0" fontId="6" fillId="0" borderId="60" xfId="0" applyFont="1" applyBorder="1" applyAlignment="1" applyProtection="1">
      <alignment horizontal="center" vertical="center" wrapText="1"/>
      <protection locked="0"/>
    </xf>
    <xf numFmtId="0" fontId="6" fillId="0" borderId="38" xfId="0" applyFont="1" applyBorder="1" applyAlignment="1" applyProtection="1">
      <alignment vertical="top" wrapText="1"/>
      <protection locked="0"/>
    </xf>
    <xf numFmtId="0" fontId="7" fillId="0" borderId="39" xfId="0" applyFont="1" applyBorder="1" applyProtection="1">
      <protection locked="0"/>
    </xf>
    <xf numFmtId="0" fontId="7" fillId="0" borderId="40" xfId="0" applyFont="1" applyBorder="1" applyProtection="1">
      <protection locked="0"/>
    </xf>
    <xf numFmtId="0" fontId="6" fillId="0" borderId="41" xfId="0" applyFont="1" applyBorder="1" applyAlignment="1" applyProtection="1">
      <alignment vertical="top" wrapText="1"/>
      <protection locked="0"/>
    </xf>
    <xf numFmtId="0" fontId="7" fillId="0" borderId="0" xfId="0" applyFont="1" applyProtection="1">
      <protection locked="0"/>
    </xf>
    <xf numFmtId="0" fontId="7" fillId="0" borderId="42" xfId="0" applyFont="1" applyBorder="1" applyProtection="1">
      <protection locked="0"/>
    </xf>
    <xf numFmtId="0" fontId="6" fillId="0" borderId="43" xfId="0" applyFont="1" applyBorder="1" applyAlignment="1" applyProtection="1">
      <alignment vertical="top" wrapText="1"/>
      <protection locked="0"/>
    </xf>
    <xf numFmtId="0" fontId="7" fillId="0" borderId="44" xfId="0" applyFont="1" applyBorder="1" applyProtection="1">
      <protection locked="0"/>
    </xf>
    <xf numFmtId="0" fontId="7" fillId="0" borderId="16" xfId="0" applyFont="1" applyBorder="1" applyProtection="1">
      <protection locked="0"/>
    </xf>
    <xf numFmtId="0" fontId="6" fillId="0" borderId="17" xfId="0" applyFont="1" applyBorder="1" applyAlignment="1" applyProtection="1">
      <alignment horizontal="center" vertical="center" shrinkToFit="1"/>
      <protection locked="0"/>
    </xf>
    <xf numFmtId="49" fontId="6" fillId="0" borderId="17" xfId="0" applyNumberFormat="1" applyFont="1" applyBorder="1" applyProtection="1">
      <protection locked="0"/>
    </xf>
    <xf numFmtId="49" fontId="0" fillId="0" borderId="17" xfId="0" applyNumberFormat="1" applyBorder="1"/>
    <xf numFmtId="0" fontId="4" fillId="0" borderId="0" xfId="0" applyFont="1" applyAlignment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0" borderId="17" xfId="0" applyFont="1" applyBorder="1" applyAlignment="1" applyProtection="1">
      <alignment horizontal="left" shrinkToFit="1"/>
      <protection locked="0"/>
    </xf>
    <xf numFmtId="0" fontId="10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</xdr:colOff>
      <xdr:row>36</xdr:row>
      <xdr:rowOff>43815</xdr:rowOff>
    </xdr:from>
    <xdr:to>
      <xdr:col>4</xdr:col>
      <xdr:colOff>411480</xdr:colOff>
      <xdr:row>36</xdr:row>
      <xdr:rowOff>371475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A04A3B66-0DBC-4E86-9E4A-C91035B0FE33}"/>
            </a:ext>
          </a:extLst>
        </xdr:cNvPr>
        <xdr:cNvSpPr/>
      </xdr:nvSpPr>
      <xdr:spPr>
        <a:xfrm>
          <a:off x="3535680" y="8671560"/>
          <a:ext cx="365760" cy="32766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4</xdr:col>
      <xdr:colOff>68580</xdr:colOff>
      <xdr:row>37</xdr:row>
      <xdr:rowOff>38100</xdr:rowOff>
    </xdr:from>
    <xdr:to>
      <xdr:col>4</xdr:col>
      <xdr:colOff>386878</xdr:colOff>
      <xdr:row>38</xdr:row>
      <xdr:rowOff>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CE58570A-30AF-4F0A-BBD1-E10EC69A3E20}"/>
            </a:ext>
          </a:extLst>
        </xdr:cNvPr>
        <xdr:cNvSpPr/>
      </xdr:nvSpPr>
      <xdr:spPr>
        <a:xfrm>
          <a:off x="3558540" y="9113520"/>
          <a:ext cx="327660" cy="25908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5</xdr:col>
      <xdr:colOff>552450</xdr:colOff>
      <xdr:row>37</xdr:row>
      <xdr:rowOff>60960</xdr:rowOff>
    </xdr:from>
    <xdr:to>
      <xdr:col>6</xdr:col>
      <xdr:colOff>30607</xdr:colOff>
      <xdr:row>37</xdr:row>
      <xdr:rowOff>251460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47DD4399-7EF3-4416-A51F-FDAD215CF7FE}"/>
            </a:ext>
          </a:extLst>
        </xdr:cNvPr>
        <xdr:cNvSpPr/>
      </xdr:nvSpPr>
      <xdr:spPr>
        <a:xfrm>
          <a:off x="4792980" y="9136380"/>
          <a:ext cx="312420" cy="190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7</xdr:col>
      <xdr:colOff>1144905</xdr:colOff>
      <xdr:row>37</xdr:row>
      <xdr:rowOff>53340</xdr:rowOff>
    </xdr:from>
    <xdr:to>
      <xdr:col>7</xdr:col>
      <xdr:colOff>1432499</xdr:colOff>
      <xdr:row>37</xdr:row>
      <xdr:rowOff>261366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13FDD37F-80E9-4C20-98D1-E16A4970CDD6}"/>
            </a:ext>
          </a:extLst>
        </xdr:cNvPr>
        <xdr:cNvSpPr/>
      </xdr:nvSpPr>
      <xdr:spPr>
        <a:xfrm>
          <a:off x="7170420" y="9128760"/>
          <a:ext cx="297180" cy="19812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3"/>
  <sheetViews>
    <sheetView tabSelected="1" view="pageBreakPreview" topLeftCell="A50" zoomScaleNormal="100" zoomScaleSheetLayoutView="100" workbookViewId="0">
      <selection activeCell="F55" sqref="F55"/>
    </sheetView>
  </sheetViews>
  <sheetFormatPr defaultRowHeight="12.75" x14ac:dyDescent="0.2"/>
  <cols>
    <col min="1" max="1" width="18.85546875" style="2" customWidth="1"/>
    <col min="2" max="5" width="10.7109375" style="2" customWidth="1"/>
    <col min="6" max="6" width="12.42578125" style="2" bestFit="1" customWidth="1"/>
    <col min="7" max="7" width="13.42578125" style="2" customWidth="1"/>
    <col min="8" max="8" width="22.5703125" style="2" customWidth="1"/>
    <col min="9" max="9" width="20.7109375" style="2" customWidth="1"/>
    <col min="10" max="16384" width="9.140625" style="2"/>
  </cols>
  <sheetData>
    <row r="1" spans="1:9" s="3" customFormat="1" ht="15.95" customHeight="1" x14ac:dyDescent="0.2">
      <c r="A1" s="112" t="s">
        <v>44</v>
      </c>
      <c r="B1" s="112"/>
      <c r="C1" s="112"/>
      <c r="D1" s="112"/>
      <c r="E1" s="112"/>
      <c r="F1" s="112"/>
      <c r="G1" s="112"/>
      <c r="H1" s="76" t="s">
        <v>4</v>
      </c>
      <c r="I1" s="64" t="s">
        <v>50</v>
      </c>
    </row>
    <row r="2" spans="1:9" s="3" customFormat="1" ht="15.95" customHeight="1" x14ac:dyDescent="0.2">
      <c r="A2" s="113" t="s">
        <v>34</v>
      </c>
      <c r="B2" s="113"/>
      <c r="C2" s="113"/>
      <c r="D2" s="113"/>
      <c r="E2" s="113"/>
      <c r="F2" s="113"/>
      <c r="G2" s="113"/>
      <c r="H2" s="59" t="s">
        <v>42</v>
      </c>
      <c r="I2" s="77">
        <v>45894</v>
      </c>
    </row>
    <row r="3" spans="1:9" s="3" customFormat="1" ht="15.95" customHeight="1" x14ac:dyDescent="0.25">
      <c r="A3" s="60" t="s">
        <v>18</v>
      </c>
      <c r="B3" s="109" t="s">
        <v>48</v>
      </c>
      <c r="C3" s="109"/>
      <c r="D3" s="109"/>
      <c r="E3" s="61" t="s">
        <v>9</v>
      </c>
      <c r="F3" s="110" t="s">
        <v>49</v>
      </c>
      <c r="G3" s="111"/>
      <c r="H3" s="62" t="s">
        <v>41</v>
      </c>
      <c r="I3" s="65"/>
    </row>
    <row r="4" spans="1:9" s="7" customFormat="1" ht="31.5" customHeight="1" thickBot="1" x14ac:dyDescent="0.25">
      <c r="A4" s="57" t="s">
        <v>12</v>
      </c>
      <c r="B4" s="58" t="s">
        <v>23</v>
      </c>
      <c r="C4" s="54" t="s">
        <v>24</v>
      </c>
      <c r="D4" s="54" t="s">
        <v>25</v>
      </c>
      <c r="E4" s="54" t="s">
        <v>26</v>
      </c>
      <c r="F4" s="54" t="s">
        <v>27</v>
      </c>
      <c r="G4" s="55" t="s">
        <v>28</v>
      </c>
      <c r="H4" s="114" t="s">
        <v>29</v>
      </c>
      <c r="I4" s="115"/>
    </row>
    <row r="5" spans="1:9" ht="18.95" customHeight="1" thickTop="1" x14ac:dyDescent="0.2">
      <c r="A5" s="53">
        <v>1</v>
      </c>
      <c r="B5" s="37"/>
      <c r="C5" s="39"/>
      <c r="D5" s="2">
        <v>0.69</v>
      </c>
      <c r="E5" s="39"/>
      <c r="F5" s="39"/>
      <c r="G5" s="41"/>
      <c r="H5" s="39"/>
    </row>
    <row r="6" spans="1:9" ht="18.95" customHeight="1" x14ac:dyDescent="0.2">
      <c r="A6" s="36">
        <v>2</v>
      </c>
      <c r="B6" s="37"/>
      <c r="C6" s="38"/>
      <c r="D6" s="2">
        <v>0.67</v>
      </c>
      <c r="E6" s="40"/>
      <c r="F6" s="38"/>
      <c r="G6" s="41"/>
      <c r="H6" s="39"/>
    </row>
    <row r="7" spans="1:9" ht="18.95" customHeight="1" x14ac:dyDescent="0.2">
      <c r="A7" s="5">
        <v>3</v>
      </c>
      <c r="B7" s="17"/>
      <c r="C7" s="18"/>
      <c r="D7" s="2">
        <v>0.68</v>
      </c>
      <c r="E7" s="19"/>
      <c r="F7" s="18"/>
      <c r="G7" s="15"/>
      <c r="H7" s="39"/>
    </row>
    <row r="8" spans="1:9" ht="18.95" customHeight="1" x14ac:dyDescent="0.2">
      <c r="A8" s="5">
        <v>4</v>
      </c>
      <c r="B8" s="17"/>
      <c r="C8" s="18"/>
      <c r="D8" s="2">
        <v>0.61</v>
      </c>
      <c r="E8" s="19"/>
      <c r="F8" s="18"/>
      <c r="G8" s="15"/>
      <c r="H8" s="39"/>
    </row>
    <row r="9" spans="1:9" ht="18.95" customHeight="1" x14ac:dyDescent="0.2">
      <c r="A9" s="5">
        <v>5</v>
      </c>
      <c r="B9" s="17"/>
      <c r="C9" s="18"/>
      <c r="D9" s="2">
        <v>0.63</v>
      </c>
      <c r="E9" s="19"/>
      <c r="F9" s="18"/>
      <c r="G9" s="15"/>
      <c r="H9" s="39"/>
    </row>
    <row r="10" spans="1:9" ht="18.95" customHeight="1" x14ac:dyDescent="0.2">
      <c r="A10" s="5">
        <v>6</v>
      </c>
      <c r="B10" s="17"/>
      <c r="C10" s="18"/>
      <c r="D10" s="2">
        <v>0.59</v>
      </c>
      <c r="E10" s="19"/>
      <c r="F10" s="18"/>
      <c r="G10" s="15"/>
      <c r="H10" s="39"/>
    </row>
    <row r="11" spans="1:9" ht="18.95" customHeight="1" x14ac:dyDescent="0.2">
      <c r="A11" s="5">
        <v>7</v>
      </c>
      <c r="B11" s="17"/>
      <c r="C11" s="18"/>
      <c r="D11" s="2">
        <v>0.62</v>
      </c>
      <c r="E11" s="19"/>
      <c r="F11" s="18"/>
      <c r="G11" s="15"/>
      <c r="H11" s="39"/>
    </row>
    <row r="12" spans="1:9" ht="18.95" customHeight="1" x14ac:dyDescent="0.2">
      <c r="A12" s="5">
        <v>8</v>
      </c>
      <c r="B12" s="17"/>
      <c r="C12" s="18"/>
      <c r="D12" s="2">
        <v>0.62</v>
      </c>
      <c r="E12" s="19"/>
      <c r="F12" s="18"/>
      <c r="G12" s="15"/>
      <c r="H12" s="39"/>
    </row>
    <row r="13" spans="1:9" ht="18.95" customHeight="1" x14ac:dyDescent="0.2">
      <c r="A13" s="5">
        <v>9</v>
      </c>
      <c r="B13" s="17"/>
      <c r="C13" s="18"/>
      <c r="D13" s="2">
        <v>0.64</v>
      </c>
      <c r="E13" s="19"/>
      <c r="F13" s="18"/>
      <c r="G13" s="15"/>
      <c r="H13" s="39"/>
    </row>
    <row r="14" spans="1:9" ht="18.95" customHeight="1" x14ac:dyDescent="0.2">
      <c r="A14" s="5">
        <v>10</v>
      </c>
      <c r="B14" s="17"/>
      <c r="C14" s="18"/>
      <c r="D14" s="2">
        <v>0.65</v>
      </c>
      <c r="E14" s="19"/>
      <c r="F14" s="18"/>
      <c r="G14" s="15"/>
      <c r="H14" s="39"/>
    </row>
    <row r="15" spans="1:9" ht="18.95" customHeight="1" x14ac:dyDescent="0.2">
      <c r="A15" s="5">
        <v>11</v>
      </c>
      <c r="B15" s="17"/>
      <c r="C15" s="18"/>
      <c r="D15" s="2">
        <v>0.64</v>
      </c>
      <c r="E15" s="19"/>
      <c r="F15" s="18"/>
      <c r="G15" s="15"/>
      <c r="H15" s="39"/>
    </row>
    <row r="16" spans="1:9" ht="18.95" customHeight="1" x14ac:dyDescent="0.2">
      <c r="A16" s="5">
        <v>12</v>
      </c>
      <c r="B16" s="17"/>
      <c r="C16" s="18"/>
      <c r="D16" s="2">
        <v>0.62</v>
      </c>
      <c r="E16" s="19"/>
      <c r="F16" s="18"/>
      <c r="G16" s="15"/>
      <c r="H16" s="39"/>
    </row>
    <row r="17" spans="1:8" ht="18.95" customHeight="1" x14ac:dyDescent="0.2">
      <c r="A17" s="5">
        <v>13</v>
      </c>
      <c r="B17" s="17"/>
      <c r="C17" s="18"/>
      <c r="D17" s="2">
        <v>0.64</v>
      </c>
      <c r="E17" s="19"/>
      <c r="F17" s="18"/>
      <c r="G17" s="15"/>
      <c r="H17" s="39"/>
    </row>
    <row r="18" spans="1:8" ht="18.95" customHeight="1" x14ac:dyDescent="0.2">
      <c r="A18" s="5">
        <v>14</v>
      </c>
      <c r="B18" s="17"/>
      <c r="C18" s="18"/>
      <c r="D18" s="2">
        <v>0.62</v>
      </c>
      <c r="E18" s="19"/>
      <c r="F18" s="18"/>
      <c r="G18" s="15"/>
      <c r="H18" s="39"/>
    </row>
    <row r="19" spans="1:8" ht="18.95" customHeight="1" x14ac:dyDescent="0.2">
      <c r="A19" s="5">
        <v>15</v>
      </c>
      <c r="B19" s="17"/>
      <c r="C19" s="18"/>
      <c r="D19" s="2">
        <v>0.61</v>
      </c>
      <c r="E19" s="19"/>
      <c r="F19" s="18"/>
      <c r="G19" s="15"/>
      <c r="H19" s="39"/>
    </row>
    <row r="20" spans="1:8" ht="18.95" customHeight="1" x14ac:dyDescent="0.2">
      <c r="A20" s="5">
        <v>16</v>
      </c>
      <c r="B20" s="17"/>
      <c r="C20" s="18"/>
      <c r="D20" s="2">
        <v>0.64</v>
      </c>
      <c r="E20" s="19"/>
      <c r="F20" s="18"/>
      <c r="G20" s="15"/>
      <c r="H20" s="39"/>
    </row>
    <row r="21" spans="1:8" ht="18.95" customHeight="1" x14ac:dyDescent="0.2">
      <c r="A21" s="5">
        <v>17</v>
      </c>
      <c r="B21" s="17"/>
      <c r="C21" s="18"/>
      <c r="D21" s="2">
        <v>0.65</v>
      </c>
      <c r="E21" s="19"/>
      <c r="F21" s="18"/>
      <c r="G21" s="15"/>
      <c r="H21" s="39"/>
    </row>
    <row r="22" spans="1:8" ht="18.95" customHeight="1" x14ac:dyDescent="0.2">
      <c r="A22" s="5">
        <v>18</v>
      </c>
      <c r="B22" s="17"/>
      <c r="C22" s="18"/>
      <c r="D22" s="2">
        <v>0.63</v>
      </c>
      <c r="E22" s="19"/>
      <c r="F22" s="18"/>
      <c r="G22" s="15"/>
      <c r="H22" s="39"/>
    </row>
    <row r="23" spans="1:8" ht="18.95" customHeight="1" x14ac:dyDescent="0.2">
      <c r="A23" s="5">
        <v>19</v>
      </c>
      <c r="B23" s="17"/>
      <c r="C23" s="18"/>
      <c r="D23" s="2">
        <v>0.6</v>
      </c>
      <c r="E23" s="19"/>
      <c r="F23" s="18"/>
      <c r="G23" s="15"/>
      <c r="H23" s="39"/>
    </row>
    <row r="24" spans="1:8" ht="18.95" customHeight="1" x14ac:dyDescent="0.2">
      <c r="A24" s="5">
        <v>20</v>
      </c>
      <c r="B24" s="17"/>
      <c r="C24" s="18"/>
      <c r="D24" s="2">
        <v>0.65</v>
      </c>
      <c r="E24" s="19"/>
      <c r="F24" s="18"/>
      <c r="G24" s="15"/>
      <c r="H24" s="39"/>
    </row>
    <row r="25" spans="1:8" ht="18.95" customHeight="1" x14ac:dyDescent="0.2">
      <c r="A25" s="5">
        <v>21</v>
      </c>
      <c r="B25" s="17"/>
      <c r="C25" s="18"/>
      <c r="D25" s="2">
        <v>0.63</v>
      </c>
      <c r="E25" s="19"/>
      <c r="F25" s="18"/>
      <c r="G25" s="15"/>
      <c r="H25" s="39"/>
    </row>
    <row r="26" spans="1:8" ht="18.95" customHeight="1" x14ac:dyDescent="0.2">
      <c r="A26" s="5">
        <v>22</v>
      </c>
      <c r="B26" s="17"/>
      <c r="C26" s="18"/>
      <c r="D26" s="2">
        <v>0.65</v>
      </c>
      <c r="E26" s="19"/>
      <c r="F26" s="18"/>
      <c r="G26" s="15"/>
      <c r="H26" s="39"/>
    </row>
    <row r="27" spans="1:8" ht="18.95" customHeight="1" x14ac:dyDescent="0.2">
      <c r="A27" s="5">
        <v>23</v>
      </c>
      <c r="B27" s="17"/>
      <c r="C27" s="18"/>
      <c r="D27" s="2">
        <v>0.66</v>
      </c>
      <c r="E27" s="19"/>
      <c r="F27" s="18"/>
      <c r="G27" s="15"/>
      <c r="H27" s="39"/>
    </row>
    <row r="28" spans="1:8" ht="18.95" customHeight="1" x14ac:dyDescent="0.2">
      <c r="A28" s="5">
        <v>24</v>
      </c>
      <c r="B28" s="17"/>
      <c r="C28" s="18"/>
      <c r="D28" s="2">
        <v>0.67</v>
      </c>
      <c r="E28" s="19"/>
      <c r="F28" s="18"/>
      <c r="G28" s="15"/>
      <c r="H28" s="39"/>
    </row>
    <row r="29" spans="1:8" ht="18.95" customHeight="1" x14ac:dyDescent="0.2">
      <c r="A29" s="5">
        <v>25</v>
      </c>
      <c r="B29" s="17"/>
      <c r="C29" s="18"/>
      <c r="D29" s="2">
        <v>0.6</v>
      </c>
      <c r="E29" s="19"/>
      <c r="F29" s="18"/>
      <c r="G29" s="15"/>
      <c r="H29" s="39"/>
    </row>
    <row r="30" spans="1:8" ht="18.95" customHeight="1" x14ac:dyDescent="0.2">
      <c r="A30" s="5">
        <v>26</v>
      </c>
      <c r="B30" s="17"/>
      <c r="C30" s="18"/>
      <c r="D30" s="2">
        <v>0.61</v>
      </c>
      <c r="E30" s="19"/>
      <c r="F30" s="18"/>
      <c r="G30" s="15"/>
      <c r="H30" s="39"/>
    </row>
    <row r="31" spans="1:8" ht="18.95" customHeight="1" x14ac:dyDescent="0.2">
      <c r="A31" s="5">
        <v>27</v>
      </c>
      <c r="B31" s="17"/>
      <c r="C31" s="18"/>
      <c r="D31" s="2">
        <v>0.61</v>
      </c>
      <c r="E31" s="19"/>
      <c r="F31" s="18"/>
      <c r="G31" s="15"/>
      <c r="H31" s="39"/>
    </row>
    <row r="32" spans="1:8" ht="18.95" customHeight="1" x14ac:dyDescent="0.2">
      <c r="A32" s="5">
        <v>28</v>
      </c>
      <c r="B32" s="17"/>
      <c r="C32" s="18"/>
      <c r="D32" s="2">
        <v>0.61</v>
      </c>
      <c r="E32" s="19"/>
      <c r="F32" s="18"/>
      <c r="G32" s="15"/>
      <c r="H32" s="39"/>
    </row>
    <row r="33" spans="1:9" ht="18.95" customHeight="1" x14ac:dyDescent="0.2">
      <c r="A33" s="5">
        <v>29</v>
      </c>
      <c r="B33" s="17"/>
      <c r="C33" s="18"/>
      <c r="D33" s="2">
        <v>0.62</v>
      </c>
      <c r="E33" s="19"/>
      <c r="F33" s="18"/>
      <c r="G33" s="15"/>
      <c r="H33" s="39"/>
    </row>
    <row r="34" spans="1:9" ht="18.95" customHeight="1" x14ac:dyDescent="0.2">
      <c r="A34" s="5">
        <v>30</v>
      </c>
      <c r="B34" s="17"/>
      <c r="C34" s="18"/>
      <c r="D34" s="2">
        <v>0.62</v>
      </c>
      <c r="E34" s="19"/>
      <c r="F34" s="18"/>
      <c r="G34" s="15"/>
      <c r="H34" s="39"/>
    </row>
    <row r="35" spans="1:9" ht="18.95" customHeight="1" thickBot="1" x14ac:dyDescent="0.25">
      <c r="A35" s="6">
        <v>31</v>
      </c>
      <c r="B35" s="20"/>
      <c r="C35" s="21"/>
      <c r="D35" s="2">
        <v>0.53</v>
      </c>
      <c r="E35" s="22"/>
      <c r="F35" s="21"/>
      <c r="G35" s="16"/>
      <c r="H35" s="39"/>
    </row>
    <row r="36" spans="1:9" s="7" customFormat="1" ht="24" customHeight="1" thickTop="1" x14ac:dyDescent="0.25">
      <c r="A36" s="80" t="s">
        <v>15</v>
      </c>
      <c r="B36" s="81"/>
      <c r="C36" s="81"/>
      <c r="D36" s="81"/>
      <c r="E36" s="82"/>
      <c r="F36" s="80" t="s">
        <v>14</v>
      </c>
      <c r="G36" s="83"/>
      <c r="H36" s="83"/>
      <c r="I36" s="84"/>
    </row>
    <row r="37" spans="1:9" s="24" customFormat="1" ht="36.4" customHeight="1" x14ac:dyDescent="0.2">
      <c r="A37" s="85" t="s">
        <v>22</v>
      </c>
      <c r="B37" s="86"/>
      <c r="C37" s="86"/>
      <c r="D37" s="86"/>
      <c r="E37" s="23" t="s">
        <v>7</v>
      </c>
      <c r="F37" s="93" t="s">
        <v>17</v>
      </c>
      <c r="G37" s="91"/>
      <c r="H37" s="91" t="s">
        <v>35</v>
      </c>
      <c r="I37" s="92"/>
    </row>
    <row r="38" spans="1:9" s="24" customFormat="1" ht="23.85" customHeight="1" thickBot="1" x14ac:dyDescent="0.25">
      <c r="A38" s="87" t="s">
        <v>16</v>
      </c>
      <c r="B38" s="88"/>
      <c r="C38" s="88"/>
      <c r="D38" s="88"/>
      <c r="E38" s="25" t="s">
        <v>7</v>
      </c>
      <c r="F38" s="99" t="s">
        <v>7</v>
      </c>
      <c r="G38" s="97"/>
      <c r="H38" s="97" t="s">
        <v>7</v>
      </c>
      <c r="I38" s="98"/>
    </row>
    <row r="39" spans="1:9" s="7" customFormat="1" ht="22.5" customHeight="1" thickTop="1" thickBot="1" x14ac:dyDescent="0.3">
      <c r="A39" s="100" t="s">
        <v>19</v>
      </c>
      <c r="B39" s="101"/>
      <c r="C39" s="101"/>
      <c r="D39" s="101"/>
      <c r="E39" s="102"/>
      <c r="F39" s="94" t="s">
        <v>51</v>
      </c>
      <c r="G39" s="95"/>
      <c r="H39" s="95"/>
      <c r="I39" s="96"/>
    </row>
    <row r="40" spans="1:9" s="7" customFormat="1" ht="22.5" customHeight="1" thickTop="1" thickBot="1" x14ac:dyDescent="0.3">
      <c r="A40" s="103"/>
      <c r="B40" s="104"/>
      <c r="C40" s="104"/>
      <c r="D40" s="104"/>
      <c r="E40" s="105"/>
      <c r="F40" s="94" t="s">
        <v>55</v>
      </c>
      <c r="G40" s="95"/>
      <c r="H40" s="96"/>
      <c r="I40" s="78"/>
    </row>
    <row r="41" spans="1:9" s="7" customFormat="1" ht="22.5" customHeight="1" thickTop="1" thickBot="1" x14ac:dyDescent="0.3">
      <c r="A41" s="106"/>
      <c r="B41" s="107"/>
      <c r="C41" s="107"/>
      <c r="D41" s="107"/>
      <c r="E41" s="108"/>
      <c r="F41" s="94" t="s">
        <v>52</v>
      </c>
      <c r="G41" s="95"/>
      <c r="H41" s="96"/>
      <c r="I41" s="26" t="s">
        <v>53</v>
      </c>
    </row>
    <row r="42" spans="1:9" s="56" customFormat="1" ht="15" thickTop="1" x14ac:dyDescent="0.2">
      <c r="A42" s="89" t="s">
        <v>39</v>
      </c>
      <c r="B42" s="89"/>
      <c r="C42" s="89"/>
      <c r="D42" s="89"/>
      <c r="E42" s="89"/>
      <c r="F42" s="90"/>
      <c r="G42" s="90"/>
      <c r="H42" s="90"/>
      <c r="I42" s="90"/>
    </row>
    <row r="43" spans="1:9" s="56" customFormat="1" ht="14.25" x14ac:dyDescent="0.2">
      <c r="A43" s="121" t="s">
        <v>40</v>
      </c>
      <c r="B43" s="122"/>
      <c r="C43" s="122"/>
      <c r="D43" s="122"/>
      <c r="E43" s="122"/>
      <c r="F43" s="122"/>
      <c r="G43" s="122"/>
      <c r="H43" s="122"/>
      <c r="I43" s="122"/>
    </row>
    <row r="44" spans="1:9" ht="12.75" customHeight="1" x14ac:dyDescent="0.2">
      <c r="A44" s="123" t="s">
        <v>13</v>
      </c>
      <c r="B44" s="124"/>
      <c r="C44" s="124"/>
      <c r="D44" s="124"/>
      <c r="E44" s="124"/>
      <c r="F44" s="124"/>
      <c r="G44" s="124"/>
      <c r="H44" s="124"/>
      <c r="I44" s="124"/>
    </row>
    <row r="46" spans="1:9" ht="15.75" x14ac:dyDescent="0.2">
      <c r="A46" s="113" t="s">
        <v>45</v>
      </c>
      <c r="B46" s="113"/>
      <c r="C46" s="113"/>
      <c r="D46" s="113"/>
      <c r="E46" s="113"/>
      <c r="F46" s="113"/>
      <c r="G46" s="116"/>
      <c r="H46" s="27" t="s">
        <v>20</v>
      </c>
      <c r="I46" s="35" t="s">
        <v>48</v>
      </c>
    </row>
    <row r="47" spans="1:9" ht="26.25" customHeight="1" x14ac:dyDescent="0.25">
      <c r="A47" s="50" t="s">
        <v>18</v>
      </c>
      <c r="B47" s="117" t="s">
        <v>48</v>
      </c>
      <c r="C47" s="117"/>
      <c r="D47" s="51" t="s">
        <v>9</v>
      </c>
      <c r="E47" s="67" t="s">
        <v>49</v>
      </c>
      <c r="F47" s="52" t="s">
        <v>10</v>
      </c>
      <c r="G47" s="79">
        <v>45894</v>
      </c>
      <c r="H47" s="63" t="s">
        <v>43</v>
      </c>
      <c r="I47" s="66">
        <v>1</v>
      </c>
    </row>
    <row r="48" spans="1:9" ht="13.5" thickBot="1" x14ac:dyDescent="0.25">
      <c r="A48" s="1"/>
      <c r="I48" s="34"/>
    </row>
    <row r="49" spans="1:9" s="49" customFormat="1" ht="65.099999999999994" customHeight="1" thickTop="1" x14ac:dyDescent="0.2">
      <c r="A49" s="42" t="s">
        <v>6</v>
      </c>
      <c r="B49" s="43" t="s">
        <v>38</v>
      </c>
      <c r="C49" s="44" t="s">
        <v>36</v>
      </c>
      <c r="D49" s="45" t="s">
        <v>8</v>
      </c>
      <c r="E49" s="46" t="s">
        <v>0</v>
      </c>
      <c r="F49" s="47" t="s">
        <v>1</v>
      </c>
      <c r="G49" s="48" t="s">
        <v>5</v>
      </c>
      <c r="H49" s="48" t="s">
        <v>37</v>
      </c>
      <c r="I49" s="48" t="s">
        <v>21</v>
      </c>
    </row>
    <row r="50" spans="1:9" ht="15.75" thickBot="1" x14ac:dyDescent="0.25">
      <c r="A50" s="8"/>
      <c r="B50" s="9" t="s">
        <v>30</v>
      </c>
      <c r="C50" s="10" t="s">
        <v>31</v>
      </c>
      <c r="D50" s="11" t="s">
        <v>2</v>
      </c>
      <c r="E50" s="9" t="s">
        <v>32</v>
      </c>
      <c r="F50" s="10"/>
      <c r="G50" s="12" t="s">
        <v>3</v>
      </c>
      <c r="H50" s="13" t="s">
        <v>7</v>
      </c>
      <c r="I50" s="13" t="s">
        <v>33</v>
      </c>
    </row>
    <row r="51" spans="1:9" ht="18.95" customHeight="1" thickTop="1" thickBot="1" x14ac:dyDescent="0.25">
      <c r="A51" s="4">
        <v>1</v>
      </c>
      <c r="B51" s="14">
        <v>0.89</v>
      </c>
      <c r="C51" s="14">
        <v>161</v>
      </c>
      <c r="D51" s="71">
        <f>IF(B51="","",B51*C51)</f>
        <v>143.29</v>
      </c>
      <c r="E51" s="70">
        <v>19.2</v>
      </c>
      <c r="F51" s="74">
        <v>7.6</v>
      </c>
      <c r="G51" s="71">
        <f>IF(B51="","",IF(E51&lt;12.5,(0.353*$I$47)*(12.006+EXP(2.46-0.073*E51+0.125*B51+0.389*F51)),(0.361*$I$47)*(-2.261+EXP(2.69-0.065*E51+0.111*B51+0.361*F51))))</f>
        <v>25.377315434307899</v>
      </c>
      <c r="H51" s="75" t="s">
        <v>54</v>
      </c>
      <c r="I51" s="68">
        <v>30</v>
      </c>
    </row>
    <row r="52" spans="1:9" ht="18.95" customHeight="1" thickTop="1" thickBot="1" x14ac:dyDescent="0.25">
      <c r="A52" s="5">
        <v>2</v>
      </c>
      <c r="B52" s="14">
        <v>0.81</v>
      </c>
      <c r="C52" s="69">
        <v>161</v>
      </c>
      <c r="D52" s="72">
        <f t="shared" ref="D52:D81" si="0">IF(B52="","",B52*C52)</f>
        <v>130.41</v>
      </c>
      <c r="E52" s="70">
        <v>19.2</v>
      </c>
      <c r="F52" s="74">
        <v>7.5</v>
      </c>
      <c r="G52" s="72">
        <f t="shared" ref="G52:G81" si="1">IF(B52="","",IF(E52&lt;12.5,(0.353*$I$47)*(12.006+EXP(2.46-0.073*E52+0.125*B52+0.389*F52)),(0.361*$I$47)*(-2.261+EXP(2.69-0.065*E52+0.111*B52+0.361*F52))))</f>
        <v>24.225234695607547</v>
      </c>
      <c r="H52" s="75" t="s">
        <v>54</v>
      </c>
      <c r="I52" s="68">
        <v>30</v>
      </c>
    </row>
    <row r="53" spans="1:9" ht="18.95" customHeight="1" thickTop="1" thickBot="1" x14ac:dyDescent="0.25">
      <c r="A53" s="5">
        <v>3</v>
      </c>
      <c r="B53" s="14">
        <v>0.82</v>
      </c>
      <c r="C53" s="69">
        <v>161</v>
      </c>
      <c r="D53" s="72">
        <f t="shared" si="0"/>
        <v>132.01999999999998</v>
      </c>
      <c r="E53" s="70">
        <v>19.2</v>
      </c>
      <c r="F53" s="74">
        <v>7.6</v>
      </c>
      <c r="G53" s="72">
        <f t="shared" si="1"/>
        <v>25.17458030217627</v>
      </c>
      <c r="H53" s="75" t="s">
        <v>54</v>
      </c>
      <c r="I53" s="68">
        <v>30</v>
      </c>
    </row>
    <row r="54" spans="1:9" ht="18.95" customHeight="1" thickTop="1" thickBot="1" x14ac:dyDescent="0.25">
      <c r="A54" s="5">
        <v>4</v>
      </c>
      <c r="B54" s="14">
        <v>0.76</v>
      </c>
      <c r="C54" s="69">
        <v>161</v>
      </c>
      <c r="D54" s="72">
        <f t="shared" si="0"/>
        <v>122.36</v>
      </c>
      <c r="E54" s="70">
        <v>19.2</v>
      </c>
      <c r="F54" s="74">
        <v>7.5</v>
      </c>
      <c r="G54" s="72">
        <f t="shared" si="1"/>
        <v>24.086639573716358</v>
      </c>
      <c r="H54" s="75" t="s">
        <v>54</v>
      </c>
      <c r="I54" s="68">
        <v>30</v>
      </c>
    </row>
    <row r="55" spans="1:9" ht="18.95" customHeight="1" thickTop="1" thickBot="1" x14ac:dyDescent="0.25">
      <c r="A55" s="5">
        <v>5</v>
      </c>
      <c r="B55" s="14">
        <v>0.78</v>
      </c>
      <c r="C55" s="69">
        <v>161</v>
      </c>
      <c r="D55" s="72">
        <f t="shared" si="0"/>
        <v>125.58</v>
      </c>
      <c r="E55" s="70">
        <v>18.899999999999999</v>
      </c>
      <c r="F55" s="74">
        <v>7.6</v>
      </c>
      <c r="G55" s="72">
        <f t="shared" si="1"/>
        <v>25.568964025279506</v>
      </c>
      <c r="H55" s="75" t="s">
        <v>54</v>
      </c>
      <c r="I55" s="68">
        <v>30</v>
      </c>
    </row>
    <row r="56" spans="1:9" ht="18.95" customHeight="1" thickTop="1" thickBot="1" x14ac:dyDescent="0.25">
      <c r="A56" s="5">
        <v>6</v>
      </c>
      <c r="B56" s="14">
        <v>0.78</v>
      </c>
      <c r="C56" s="69">
        <v>161</v>
      </c>
      <c r="D56" s="72">
        <f t="shared" si="0"/>
        <v>125.58</v>
      </c>
      <c r="E56" s="70">
        <v>19.399999999999999</v>
      </c>
      <c r="F56" s="74">
        <v>7.6</v>
      </c>
      <c r="G56" s="72">
        <f t="shared" si="1"/>
        <v>24.725230447423364</v>
      </c>
      <c r="H56" s="75" t="s">
        <v>54</v>
      </c>
      <c r="I56" s="68">
        <v>30</v>
      </c>
    </row>
    <row r="57" spans="1:9" ht="18.95" customHeight="1" thickTop="1" thickBot="1" x14ac:dyDescent="0.25">
      <c r="A57" s="5">
        <v>7</v>
      </c>
      <c r="B57" s="14">
        <v>0.8</v>
      </c>
      <c r="C57" s="69">
        <v>161</v>
      </c>
      <c r="D57" s="72">
        <f t="shared" si="0"/>
        <v>128.80000000000001</v>
      </c>
      <c r="E57" s="70">
        <v>18.899999999999999</v>
      </c>
      <c r="F57" s="74">
        <v>7.7</v>
      </c>
      <c r="G57" s="72">
        <f t="shared" si="1"/>
        <v>26.599666451476626</v>
      </c>
      <c r="H57" s="75" t="s">
        <v>54</v>
      </c>
      <c r="I57" s="68">
        <v>30</v>
      </c>
    </row>
    <row r="58" spans="1:9" ht="18.95" customHeight="1" thickTop="1" thickBot="1" x14ac:dyDescent="0.25">
      <c r="A58" s="5">
        <v>8</v>
      </c>
      <c r="B58" s="14">
        <v>0.61</v>
      </c>
      <c r="C58" s="69">
        <v>161</v>
      </c>
      <c r="D58" s="72">
        <f t="shared" si="0"/>
        <v>98.21</v>
      </c>
      <c r="E58" s="70">
        <v>18.899999999999999</v>
      </c>
      <c r="F58" s="74">
        <v>7.5</v>
      </c>
      <c r="G58" s="72">
        <f t="shared" si="1"/>
        <v>24.157713959242365</v>
      </c>
      <c r="H58" s="75" t="s">
        <v>54</v>
      </c>
      <c r="I58" s="68">
        <v>30</v>
      </c>
    </row>
    <row r="59" spans="1:9" ht="18.95" customHeight="1" thickTop="1" thickBot="1" x14ac:dyDescent="0.25">
      <c r="A59" s="5">
        <v>9</v>
      </c>
      <c r="B59" s="14">
        <v>0.83</v>
      </c>
      <c r="C59" s="69">
        <v>161</v>
      </c>
      <c r="D59" s="72">
        <f t="shared" si="0"/>
        <v>133.63</v>
      </c>
      <c r="E59" s="70">
        <v>19.399999999999999</v>
      </c>
      <c r="F59" s="74">
        <v>7.4</v>
      </c>
      <c r="G59" s="72">
        <f t="shared" si="1"/>
        <v>23.078383476999772</v>
      </c>
      <c r="H59" s="75" t="s">
        <v>54</v>
      </c>
      <c r="I59" s="68">
        <v>30</v>
      </c>
    </row>
    <row r="60" spans="1:9" ht="18.95" customHeight="1" thickTop="1" thickBot="1" x14ac:dyDescent="0.25">
      <c r="A60" s="5">
        <v>10</v>
      </c>
      <c r="B60" s="14">
        <v>0.8</v>
      </c>
      <c r="C60" s="69">
        <v>161</v>
      </c>
      <c r="D60" s="72">
        <f t="shared" si="0"/>
        <v>128.80000000000001</v>
      </c>
      <c r="E60" s="70">
        <v>19.7</v>
      </c>
      <c r="F60" s="74">
        <v>7.4</v>
      </c>
      <c r="G60" s="72">
        <f t="shared" si="1"/>
        <v>22.539049578506678</v>
      </c>
      <c r="H60" s="75" t="s">
        <v>54</v>
      </c>
      <c r="I60" s="68">
        <v>30</v>
      </c>
    </row>
    <row r="61" spans="1:9" ht="18.95" customHeight="1" thickTop="1" thickBot="1" x14ac:dyDescent="0.25">
      <c r="A61" s="5">
        <v>11</v>
      </c>
      <c r="B61" s="14">
        <v>0.96</v>
      </c>
      <c r="C61" s="69">
        <v>161</v>
      </c>
      <c r="D61" s="72">
        <f t="shared" si="0"/>
        <v>154.56</v>
      </c>
      <c r="E61" s="70">
        <v>19.7</v>
      </c>
      <c r="F61" s="74">
        <v>7.2</v>
      </c>
      <c r="G61" s="72">
        <f t="shared" si="1"/>
        <v>21.301578229136208</v>
      </c>
      <c r="H61" s="75" t="s">
        <v>54</v>
      </c>
      <c r="I61" s="68">
        <v>30</v>
      </c>
    </row>
    <row r="62" spans="1:9" ht="18.95" customHeight="1" thickTop="1" thickBot="1" x14ac:dyDescent="0.25">
      <c r="A62" s="5">
        <v>12</v>
      </c>
      <c r="B62" s="14">
        <v>1.31</v>
      </c>
      <c r="C62" s="69">
        <v>161</v>
      </c>
      <c r="D62" s="72">
        <f t="shared" si="0"/>
        <v>210.91</v>
      </c>
      <c r="E62" s="70">
        <v>20</v>
      </c>
      <c r="F62" s="74">
        <v>7.7</v>
      </c>
      <c r="G62" s="72">
        <f t="shared" si="1"/>
        <v>26.194468075653045</v>
      </c>
      <c r="H62" s="75" t="s">
        <v>54</v>
      </c>
      <c r="I62" s="68">
        <v>30</v>
      </c>
    </row>
    <row r="63" spans="1:9" ht="18.95" customHeight="1" thickTop="1" thickBot="1" x14ac:dyDescent="0.25">
      <c r="A63" s="5">
        <v>13</v>
      </c>
      <c r="B63" s="14">
        <v>1.27</v>
      </c>
      <c r="C63" s="69">
        <v>161</v>
      </c>
      <c r="D63" s="72">
        <f t="shared" si="0"/>
        <v>204.47</v>
      </c>
      <c r="E63" s="70">
        <v>20.3</v>
      </c>
      <c r="F63" s="74">
        <v>7.6</v>
      </c>
      <c r="G63" s="72">
        <f t="shared" si="1"/>
        <v>24.620470511111485</v>
      </c>
      <c r="H63" s="75" t="s">
        <v>54</v>
      </c>
      <c r="I63" s="68">
        <v>30</v>
      </c>
    </row>
    <row r="64" spans="1:9" ht="18.95" customHeight="1" thickTop="1" thickBot="1" x14ac:dyDescent="0.25">
      <c r="A64" s="5">
        <v>14</v>
      </c>
      <c r="B64" s="14">
        <v>1.1200000000000001</v>
      </c>
      <c r="C64" s="69">
        <v>161</v>
      </c>
      <c r="D64" s="72">
        <f t="shared" si="0"/>
        <v>180.32000000000002</v>
      </c>
      <c r="E64" s="70">
        <v>20</v>
      </c>
      <c r="F64" s="74">
        <v>7.4</v>
      </c>
      <c r="G64" s="72">
        <f t="shared" si="1"/>
        <v>22.916214034195843</v>
      </c>
      <c r="H64" s="75" t="s">
        <v>54</v>
      </c>
      <c r="I64" s="68">
        <v>30</v>
      </c>
    </row>
    <row r="65" spans="1:9" ht="18.95" customHeight="1" thickTop="1" thickBot="1" x14ac:dyDescent="0.25">
      <c r="A65" s="5">
        <v>15</v>
      </c>
      <c r="B65" s="14">
        <v>1.17</v>
      </c>
      <c r="C65" s="69">
        <v>161</v>
      </c>
      <c r="D65" s="72">
        <f t="shared" si="0"/>
        <v>188.36999999999998</v>
      </c>
      <c r="E65" s="70">
        <v>19.8</v>
      </c>
      <c r="F65" s="74">
        <v>8</v>
      </c>
      <c r="G65" s="72">
        <f t="shared" si="1"/>
        <v>29.207647420649476</v>
      </c>
      <c r="H65" s="75" t="s">
        <v>54</v>
      </c>
      <c r="I65" s="68">
        <v>30</v>
      </c>
    </row>
    <row r="66" spans="1:9" ht="18.95" customHeight="1" thickTop="1" thickBot="1" x14ac:dyDescent="0.25">
      <c r="A66" s="5">
        <v>16</v>
      </c>
      <c r="B66" s="14">
        <v>0.99</v>
      </c>
      <c r="C66" s="69">
        <v>161</v>
      </c>
      <c r="D66" s="72">
        <f t="shared" si="0"/>
        <v>159.38999999999999</v>
      </c>
      <c r="E66" s="70">
        <v>19.8</v>
      </c>
      <c r="F66" s="74">
        <v>8.1</v>
      </c>
      <c r="G66" s="72">
        <f t="shared" si="1"/>
        <v>29.695554142421209</v>
      </c>
      <c r="H66" s="75" t="s">
        <v>54</v>
      </c>
      <c r="I66" s="68">
        <v>30</v>
      </c>
    </row>
    <row r="67" spans="1:9" ht="18.95" customHeight="1" thickTop="1" thickBot="1" x14ac:dyDescent="0.25">
      <c r="A67" s="5">
        <v>17</v>
      </c>
      <c r="B67" s="14">
        <v>0.87</v>
      </c>
      <c r="C67" s="69">
        <v>161</v>
      </c>
      <c r="D67" s="72">
        <f t="shared" si="0"/>
        <v>140.07</v>
      </c>
      <c r="E67" s="70">
        <v>19.899999999999999</v>
      </c>
      <c r="F67" s="74">
        <v>7.7</v>
      </c>
      <c r="G67" s="72">
        <f t="shared" si="1"/>
        <v>25.074708094525597</v>
      </c>
      <c r="H67" s="75" t="s">
        <v>54</v>
      </c>
      <c r="I67" s="68">
        <v>30</v>
      </c>
    </row>
    <row r="68" spans="1:9" ht="18.95" customHeight="1" thickTop="1" thickBot="1" x14ac:dyDescent="0.25">
      <c r="A68" s="5">
        <v>18</v>
      </c>
      <c r="B68" s="14">
        <v>0.64</v>
      </c>
      <c r="C68" s="69">
        <v>161</v>
      </c>
      <c r="D68" s="72">
        <f t="shared" si="0"/>
        <v>103.04</v>
      </c>
      <c r="E68" s="70">
        <v>19.5</v>
      </c>
      <c r="F68" s="74">
        <v>7.5</v>
      </c>
      <c r="G68" s="72">
        <f t="shared" si="1"/>
        <v>23.282594245506822</v>
      </c>
      <c r="H68" s="75" t="s">
        <v>54</v>
      </c>
      <c r="I68" s="68">
        <v>30</v>
      </c>
    </row>
    <row r="69" spans="1:9" ht="18.95" customHeight="1" thickTop="1" thickBot="1" x14ac:dyDescent="0.25">
      <c r="A69" s="5">
        <v>19</v>
      </c>
      <c r="B69" s="14">
        <v>0.6</v>
      </c>
      <c r="C69" s="69">
        <v>161</v>
      </c>
      <c r="D69" s="72">
        <f t="shared" si="0"/>
        <v>96.6</v>
      </c>
      <c r="E69" s="70">
        <v>19.5</v>
      </c>
      <c r="F69" s="74">
        <v>7.4</v>
      </c>
      <c r="G69" s="72">
        <f t="shared" si="1"/>
        <v>22.325166460115796</v>
      </c>
      <c r="H69" s="75" t="s">
        <v>54</v>
      </c>
      <c r="I69" s="68">
        <v>30</v>
      </c>
    </row>
    <row r="70" spans="1:9" ht="18.95" customHeight="1" thickTop="1" thickBot="1" x14ac:dyDescent="0.25">
      <c r="A70" s="5">
        <v>20</v>
      </c>
      <c r="B70" s="14">
        <v>0.57999999999999996</v>
      </c>
      <c r="C70" s="69">
        <v>161</v>
      </c>
      <c r="D70" s="72">
        <f t="shared" si="0"/>
        <v>93.38</v>
      </c>
      <c r="E70" s="70">
        <v>19.3</v>
      </c>
      <c r="F70" s="74">
        <v>7.5</v>
      </c>
      <c r="G70" s="72">
        <f t="shared" si="1"/>
        <v>23.4358660925142</v>
      </c>
      <c r="H70" s="75" t="s">
        <v>54</v>
      </c>
      <c r="I70" s="68">
        <v>30</v>
      </c>
    </row>
    <row r="71" spans="1:9" ht="18.95" customHeight="1" thickTop="1" thickBot="1" x14ac:dyDescent="0.25">
      <c r="A71" s="5">
        <v>21</v>
      </c>
      <c r="B71" s="14">
        <v>0.45</v>
      </c>
      <c r="C71" s="69">
        <v>161</v>
      </c>
      <c r="D71" s="72">
        <f t="shared" si="0"/>
        <v>72.45</v>
      </c>
      <c r="E71" s="70">
        <v>19.600000000000001</v>
      </c>
      <c r="F71" s="74">
        <v>7.5</v>
      </c>
      <c r="G71" s="72">
        <f t="shared" si="1"/>
        <v>22.626796265385835</v>
      </c>
      <c r="H71" s="75" t="s">
        <v>54</v>
      </c>
      <c r="I71" s="68">
        <v>30</v>
      </c>
    </row>
    <row r="72" spans="1:9" ht="18.95" customHeight="1" thickTop="1" thickBot="1" x14ac:dyDescent="0.25">
      <c r="A72" s="5">
        <v>22</v>
      </c>
      <c r="B72" s="14">
        <v>0.5</v>
      </c>
      <c r="C72" s="69">
        <v>161</v>
      </c>
      <c r="D72" s="72">
        <f t="shared" si="0"/>
        <v>80.5</v>
      </c>
      <c r="E72" s="70">
        <v>19.3</v>
      </c>
      <c r="F72" s="74">
        <v>7.4</v>
      </c>
      <c r="G72" s="72">
        <f t="shared" si="1"/>
        <v>22.369176892961416</v>
      </c>
      <c r="H72" s="75" t="s">
        <v>54</v>
      </c>
      <c r="I72" s="68">
        <v>30</v>
      </c>
    </row>
    <row r="73" spans="1:9" ht="18.95" customHeight="1" thickTop="1" thickBot="1" x14ac:dyDescent="0.25">
      <c r="A73" s="5">
        <v>23</v>
      </c>
      <c r="B73" s="14">
        <v>0.53</v>
      </c>
      <c r="C73" s="69">
        <v>161</v>
      </c>
      <c r="D73" s="72">
        <f t="shared" si="0"/>
        <v>85.33</v>
      </c>
      <c r="E73" s="70">
        <v>20.5</v>
      </c>
      <c r="F73" s="74">
        <v>7.4</v>
      </c>
      <c r="G73" s="72">
        <f t="shared" si="1"/>
        <v>20.700980378102745</v>
      </c>
      <c r="H73" s="75" t="s">
        <v>54</v>
      </c>
      <c r="I73" s="68">
        <v>30</v>
      </c>
    </row>
    <row r="74" spans="1:9" ht="18.95" customHeight="1" thickTop="1" thickBot="1" x14ac:dyDescent="0.25">
      <c r="A74" s="5">
        <v>24</v>
      </c>
      <c r="B74" s="14">
        <v>0.74</v>
      </c>
      <c r="C74" s="69">
        <v>161</v>
      </c>
      <c r="D74" s="72">
        <f t="shared" si="0"/>
        <v>119.14</v>
      </c>
      <c r="E74" s="70">
        <v>20.2</v>
      </c>
      <c r="F74" s="74">
        <v>7.6</v>
      </c>
      <c r="G74" s="72">
        <f t="shared" si="1"/>
        <v>23.323597073953529</v>
      </c>
      <c r="H74" s="75" t="s">
        <v>54</v>
      </c>
      <c r="I74" s="68">
        <v>30</v>
      </c>
    </row>
    <row r="75" spans="1:9" ht="18.95" customHeight="1" thickTop="1" thickBot="1" x14ac:dyDescent="0.25">
      <c r="A75" s="5">
        <v>25</v>
      </c>
      <c r="B75" s="14">
        <v>0.56000000000000005</v>
      </c>
      <c r="C75" s="69">
        <v>161</v>
      </c>
      <c r="D75" s="72">
        <f t="shared" si="0"/>
        <v>90.160000000000011</v>
      </c>
      <c r="E75" s="70">
        <v>20.3</v>
      </c>
      <c r="F75" s="74">
        <v>8</v>
      </c>
      <c r="G75" s="72">
        <f t="shared" si="1"/>
        <v>26.344794169064052</v>
      </c>
      <c r="H75" s="75" t="s">
        <v>54</v>
      </c>
      <c r="I75" s="68">
        <v>30</v>
      </c>
    </row>
    <row r="76" spans="1:9" ht="18.95" customHeight="1" thickTop="1" thickBot="1" x14ac:dyDescent="0.25">
      <c r="A76" s="5">
        <v>26</v>
      </c>
      <c r="B76" s="14">
        <v>0.57999999999999996</v>
      </c>
      <c r="C76" s="69">
        <v>161</v>
      </c>
      <c r="D76" s="72">
        <f t="shared" si="0"/>
        <v>93.38</v>
      </c>
      <c r="E76" s="70">
        <v>21.3</v>
      </c>
      <c r="F76" s="74">
        <v>7.5</v>
      </c>
      <c r="G76" s="72">
        <f t="shared" si="1"/>
        <v>20.47942586622424</v>
      </c>
      <c r="H76" s="75" t="s">
        <v>54</v>
      </c>
      <c r="I76" s="68">
        <v>30</v>
      </c>
    </row>
    <row r="77" spans="1:9" ht="18.95" customHeight="1" thickTop="1" thickBot="1" x14ac:dyDescent="0.25">
      <c r="A77" s="5">
        <v>27</v>
      </c>
      <c r="B77" s="14">
        <v>0.67</v>
      </c>
      <c r="C77" s="69">
        <v>161</v>
      </c>
      <c r="D77" s="72">
        <f t="shared" si="0"/>
        <v>107.87</v>
      </c>
      <c r="E77" s="70">
        <v>20.9</v>
      </c>
      <c r="F77" s="74">
        <v>7.3</v>
      </c>
      <c r="G77" s="72">
        <f t="shared" si="1"/>
        <v>19.722104541681972</v>
      </c>
      <c r="H77" s="75" t="s">
        <v>54</v>
      </c>
      <c r="I77" s="68">
        <v>30</v>
      </c>
    </row>
    <row r="78" spans="1:9" ht="18.95" customHeight="1" thickTop="1" thickBot="1" x14ac:dyDescent="0.25">
      <c r="A78" s="5">
        <v>28</v>
      </c>
      <c r="B78" s="14">
        <v>0.84</v>
      </c>
      <c r="C78" s="69">
        <v>161</v>
      </c>
      <c r="D78" s="72">
        <f t="shared" si="0"/>
        <v>135.24</v>
      </c>
      <c r="E78" s="70">
        <v>20.3</v>
      </c>
      <c r="F78" s="74">
        <v>7.8</v>
      </c>
      <c r="G78" s="72">
        <f t="shared" si="1"/>
        <v>25.250584353890737</v>
      </c>
      <c r="H78" s="75" t="s">
        <v>54</v>
      </c>
      <c r="I78" s="68">
        <v>30</v>
      </c>
    </row>
    <row r="79" spans="1:9" ht="18.95" customHeight="1" thickTop="1" thickBot="1" x14ac:dyDescent="0.25">
      <c r="A79" s="5">
        <v>29</v>
      </c>
      <c r="B79" s="14">
        <v>0.78</v>
      </c>
      <c r="C79" s="69">
        <v>161</v>
      </c>
      <c r="D79" s="72">
        <f t="shared" si="0"/>
        <v>125.58</v>
      </c>
      <c r="E79" s="70">
        <v>20.399999999999999</v>
      </c>
      <c r="F79" s="74">
        <v>7.8</v>
      </c>
      <c r="G79" s="72">
        <f t="shared" si="1"/>
        <v>24.909792524013056</v>
      </c>
      <c r="H79" s="75" t="s">
        <v>54</v>
      </c>
      <c r="I79" s="68">
        <v>30</v>
      </c>
    </row>
    <row r="80" spans="1:9" ht="18.95" customHeight="1" thickTop="1" thickBot="1" x14ac:dyDescent="0.25">
      <c r="A80" s="5">
        <v>30</v>
      </c>
      <c r="B80" s="14">
        <v>0.66</v>
      </c>
      <c r="C80" s="69">
        <v>161</v>
      </c>
      <c r="D80" s="72">
        <f t="shared" si="0"/>
        <v>106.26</v>
      </c>
      <c r="E80" s="70">
        <v>21.1</v>
      </c>
      <c r="F80" s="74">
        <v>7.6</v>
      </c>
      <c r="G80" s="72">
        <f t="shared" si="1"/>
        <v>21.750643985675495</v>
      </c>
      <c r="H80" s="75" t="s">
        <v>54</v>
      </c>
      <c r="I80" s="68">
        <v>30</v>
      </c>
    </row>
    <row r="81" spans="1:9" ht="18.95" customHeight="1" thickTop="1" thickBot="1" x14ac:dyDescent="0.25">
      <c r="A81" s="6">
        <v>31</v>
      </c>
      <c r="B81" s="14">
        <v>0.63</v>
      </c>
      <c r="C81" s="69">
        <v>161</v>
      </c>
      <c r="D81" s="73">
        <f t="shared" si="0"/>
        <v>101.43</v>
      </c>
      <c r="E81" s="70">
        <v>20.8</v>
      </c>
      <c r="F81" s="74">
        <v>7.6</v>
      </c>
      <c r="G81" s="73">
        <f t="shared" si="1"/>
        <v>22.118516425605442</v>
      </c>
      <c r="H81" s="75" t="s">
        <v>54</v>
      </c>
      <c r="I81" s="68">
        <v>30</v>
      </c>
    </row>
    <row r="82" spans="1:9" ht="17.25" thickTop="1" x14ac:dyDescent="0.2">
      <c r="A82" s="28" t="s">
        <v>46</v>
      </c>
      <c r="B82" s="29"/>
      <c r="C82" s="29"/>
      <c r="D82" s="30"/>
      <c r="E82" s="31"/>
      <c r="F82" s="32"/>
      <c r="G82" s="33"/>
      <c r="H82" s="118" t="s">
        <v>47</v>
      </c>
      <c r="I82" s="119"/>
    </row>
    <row r="83" spans="1:9" ht="15" x14ac:dyDescent="0.25">
      <c r="A83" s="120" t="s">
        <v>11</v>
      </c>
      <c r="B83" s="120"/>
      <c r="C83" s="120"/>
      <c r="D83" s="120"/>
      <c r="E83" s="120"/>
      <c r="F83" s="120"/>
      <c r="G83" s="120"/>
      <c r="H83" s="120"/>
      <c r="I83" s="34"/>
    </row>
  </sheetData>
  <sheetProtection password="CCC7" sheet="1"/>
  <mergeCells count="24">
    <mergeCell ref="A46:G46"/>
    <mergeCell ref="B47:C47"/>
    <mergeCell ref="H82:I82"/>
    <mergeCell ref="A83:H83"/>
    <mergeCell ref="A43:I43"/>
    <mergeCell ref="A44:I44"/>
    <mergeCell ref="B3:D3"/>
    <mergeCell ref="F3:G3"/>
    <mergeCell ref="A1:G1"/>
    <mergeCell ref="A2:G2"/>
    <mergeCell ref="H4:I4"/>
    <mergeCell ref="A36:E36"/>
    <mergeCell ref="F36:I36"/>
    <mergeCell ref="A37:D37"/>
    <mergeCell ref="A38:D38"/>
    <mergeCell ref="A42:I42"/>
    <mergeCell ref="H37:I37"/>
    <mergeCell ref="F37:G37"/>
    <mergeCell ref="F41:H41"/>
    <mergeCell ref="F39:I39"/>
    <mergeCell ref="F40:H40"/>
    <mergeCell ref="H38:I38"/>
    <mergeCell ref="F38:G38"/>
    <mergeCell ref="A39:E41"/>
  </mergeCells>
  <phoneticPr fontId="0" type="noConversion"/>
  <printOptions horizontalCentered="1"/>
  <pageMargins left="0.28000000000000003" right="0.28000000000000003" top="0.5" bottom="0.5" header="0.5" footer="0.5"/>
  <pageSetup scale="79" fitToHeight="0" orientation="portrait" r:id="rId1"/>
  <headerFooter alignWithMargins="0"/>
  <rowBreaks count="1" manualBreakCount="1">
    <brk id="44" max="16383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ublic Health Root Document" ma:contentTypeID="0x010100D366C0332875564F88097416A4BB4AA2001E0151034282294A8A453FF11D1C53B7" ma:contentTypeVersion="30" ma:contentTypeDescription="Public Health Root Document Content Type.  Not intended for direct use." ma:contentTypeScope="" ma:versionID="62fc347bd843f8eb8c1977737a17f421">
  <xsd:schema xmlns:xsd="http://www.w3.org/2001/XMLSchema" xmlns:xs="http://www.w3.org/2001/XMLSchema" xmlns:p="http://schemas.microsoft.com/office/2006/metadata/properties" xmlns:ns1="http://schemas.microsoft.com/sharepoint/v3" xmlns:ns2="7f6bcec6-2b6e-41c4-9a36-f07cc558b719" targetNamespace="http://schemas.microsoft.com/office/2006/metadata/properties" ma:root="true" ma:fieldsID="f427fabc835ee073059e827e4df819e2" ns1:_="" ns2:_="">
    <xsd:import namespace="http://schemas.microsoft.com/sharepoint/v3"/>
    <xsd:import namespace="7f6bcec6-2b6e-41c4-9a36-f07cc558b719"/>
    <xsd:element name="properties">
      <xsd:complexType>
        <xsd:sequence>
          <xsd:element name="documentManagement">
            <xsd:complexType>
              <xsd:all>
                <xsd:element ref="ns2:PHExpirationDate}" minOccurs="0"/>
                <xsd:element ref="ns2:PH_Description" minOccurs="0"/>
                <xsd:element ref="ns2:PHSysOrthogonalTopic" minOccurs="0"/>
                <xsd:element ref="ns2:PHPublicationTypesLvl2}" minOccurs="0"/>
                <xsd:element ref="ns2:PHLanguages" minOccurs="0"/>
                <xsd:element ref="ns2:PHDivision" minOccurs="0"/>
                <xsd:element ref="ns2:PHOffice" minOccurs="0"/>
                <xsd:element ref="ns2:PHSection" minOccurs="0"/>
                <xsd:element ref="ns2:PHProgram" minOccurs="0"/>
                <xsd:element ref="ns2:PHOrganization}" minOccurs="0"/>
                <xsd:element ref="ns2:PHLongLinkTitle}" minOccurs="0"/>
                <xsd:element ref="ns2:PHShortLinkDesc}" minOccurs="0"/>
                <xsd:element ref="ns2:PHSysAssociatedTopics}" minOccurs="0"/>
                <xsd:element ref="ns1:ID" minOccurs="0"/>
                <xsd:element ref="ns2:PHContactMobilePhone}" minOccurs="0"/>
                <xsd:element ref="ns2:PHContactPhone}" minOccurs="0"/>
                <xsd:element ref="ns2:PHMoreInformation}" minOccurs="0"/>
                <xsd:element ref="ns2:PHSeeAlso}" minOccurs="0"/>
                <xsd:element ref="ns2:PHSysSourceOrganizaton}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17" nillable="true" ma:displayName="ID" ma:internalName="ID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6bcec6-2b6e-41c4-9a36-f07cc558b719" elementFormDefault="qualified">
    <xsd:import namespace="http://schemas.microsoft.com/office/2006/documentManagement/types"/>
    <xsd:import namespace="http://schemas.microsoft.com/office/infopath/2007/PartnerControls"/>
    <xsd:element name="PHExpirationDate}" ma:index="1" nillable="true" ma:displayName="PH Expiration Date" ma:description="The date this content should be expired" ma:format="DateOnly" ma:internalName="PHExpirationDate" ma:readOnly="false">
      <xsd:simpleType>
        <xsd:restriction base="dms:DateTime"/>
      </xsd:simpleType>
    </xsd:element>
    <xsd:element name="PH_Description" ma:index="3" nillable="true" ma:displayName="Description" ma:internalName="Description">
      <xsd:simpleType>
        <xsd:restriction base="dms:Note">
          <xsd:maxLength value="255"/>
        </xsd:restriction>
      </xsd:simpleType>
    </xsd:element>
    <xsd:element name="PHSysOrthogonalTopic" ma:index="4" nillable="true" ma:displayName="PH Cross Cutting Categories" ma:default="&lt;none&gt;" ma:description="Choice column specifying membership in one of the PHIP Orthogonal Topics." ma:internalName="PHSysOrthogonalTopic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&lt;none&gt;"/>
                    <xsd:enumeration value="News &amp; Advisories"/>
                    <xsd:enumeration value="Publications"/>
                    <xsd:enumeration value="Rules &amp; Regulations"/>
                    <xsd:enumeration value="Data &amp; Statistics"/>
                    <xsd:enumeration value="Licensing &amp; Certification"/>
                  </xsd:restriction>
                </xsd:simpleType>
              </xsd:element>
            </xsd:sequence>
          </xsd:extension>
        </xsd:complexContent>
      </xsd:complexType>
    </xsd:element>
    <xsd:element name="PHPublicationTypesLvl2}" ma:index="5" nillable="true" ma:displayName="PH Publication Types" ma:default="&lt;none&gt;" ma:description="If this content is tagged as a Publishing Type, you may specify which type of Publication using this column." ma:format="Dropdown" ma:internalName="PHPublicationTypesLvl2">
      <xsd:simpleType>
        <xsd:restriction base="dms:Choice">
          <xsd:enumeration value="&lt;none&gt;"/>
          <xsd:enumeration value="Brochure"/>
          <xsd:enumeration value="FAQs"/>
          <xsd:enumeration value="Form"/>
          <xsd:enumeration value="Poster"/>
          <xsd:enumeration value="Report"/>
          <xsd:enumeration value="Newsletter"/>
          <xsd:enumeration value="Training Material"/>
        </xsd:restriction>
      </xsd:simpleType>
    </xsd:element>
    <xsd:element name="PHLanguages" ma:index="6" nillable="true" ma:displayName="PH Languages" ma:default="English" ma:description="PHIP - Languages used in this content" ma:internalName="PHLanguag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rabic"/>
                    <xsd:enumeration value="Chinese (Simplified)"/>
                    <xsd:enumeration value="Chinese (Traditional)"/>
                    <xsd:enumeration value="Danish"/>
                    <xsd:enumeration value="Dutch"/>
                    <xsd:enumeration value="English"/>
                    <xsd:enumeration value="Farsi"/>
                    <xsd:enumeration value="Filipino"/>
                    <xsd:enumeration value="Finnish"/>
                    <xsd:enumeration value="French"/>
                    <xsd:enumeration value="German"/>
                    <xsd:enumeration value="Greek"/>
                    <xsd:enumeration value="Hindi"/>
                    <xsd:enumeration value="Italian"/>
                    <xsd:enumeration value="Japanese"/>
                    <xsd:enumeration value="Korean"/>
                    <xsd:enumeration value="Malay"/>
                    <xsd:enumeration value="Norwegian"/>
                    <xsd:enumeration value="Persian"/>
                    <xsd:enumeration value="Portuguese"/>
                    <xsd:enumeration value="Russian"/>
                    <xsd:enumeration value="Spanish"/>
                    <xsd:enumeration value="Swahili"/>
                    <xsd:enumeration value="Swedish"/>
                    <xsd:enumeration value="Thai"/>
                    <xsd:enumeration value="Ukrainian"/>
                    <xsd:enumeration value="Vietnamese"/>
                  </xsd:restriction>
                </xsd:simpleType>
              </xsd:element>
            </xsd:sequence>
          </xsd:extension>
        </xsd:complexContent>
      </xsd:complexType>
    </xsd:element>
    <xsd:element name="PHDivision" ma:index="8" nillable="true" ma:displayName="PH Division" ma:description="PH Division" ma:internalName="PHDivision">
      <xsd:simpleType>
        <xsd:restriction base="dms:Text">
          <xsd:maxLength value="255"/>
        </xsd:restriction>
      </xsd:simpleType>
    </xsd:element>
    <xsd:element name="PHOffice" ma:index="9" nillable="true" ma:displayName="PH Office" ma:description="PH Office" ma:internalName="PHOffice">
      <xsd:simpleType>
        <xsd:restriction base="dms:Text">
          <xsd:maxLength value="255"/>
        </xsd:restriction>
      </xsd:simpleType>
    </xsd:element>
    <xsd:element name="PHSection" ma:index="10" nillable="true" ma:displayName="PH Section" ma:description="PH Section" ma:internalName="PHSection">
      <xsd:simpleType>
        <xsd:restriction base="dms:Text">
          <xsd:maxLength value="255"/>
        </xsd:restriction>
      </xsd:simpleType>
    </xsd:element>
    <xsd:element name="PHProgram" ma:index="11" nillable="true" ma:displayName="PH Program" ma:description="PH Program" ma:internalName="PHProgram">
      <xsd:simpleType>
        <xsd:restriction base="dms:Text">
          <xsd:maxLength value="255"/>
        </xsd:restriction>
      </xsd:simpleType>
    </xsd:element>
    <xsd:element name="PHOrganization}" ma:index="12" nillable="true" ma:displayName="PH Organization" ma:default="OHA" ma:description="Choose from one of the Organizations in the heirarchy of Organizations" ma:format="Dropdown" ma:internalName="PHOrganization">
      <xsd:simpleType>
        <xsd:restriction base="dms:Choice">
          <xsd:enumeration value="OHA"/>
          <xsd:enumeration value="OHA-PHD"/>
          <xsd:enumeration value="OHA-PHD-DO"/>
          <xsd:enumeration value="OHA-PHD-DO-CL"/>
          <xsd:enumeration value="OHA-PHD-DO-PHEP"/>
          <xsd:enumeration value="OHA-PHD-DO-PHEP-HAN"/>
          <xsd:enumeration value="OHA-PHD-DO-PHEP-OHE"/>
          <xsd:enumeration value="OHA-PHD-DO-PHEP-SERVOR"/>
          <xsd:enumeration value="OHA-PHD-OCHHP"/>
          <xsd:enumeration value="OHA-PHD-OCHHP-EHRO"/>
          <xsd:enumeration value="OHA-PHD-OCHHP-EMS"/>
          <xsd:enumeration value="OHA-PHD-OCHHP-HCLC"/>
          <xsd:enumeration value="OHA-PHD-OCHHP-HSP"/>
          <xsd:enumeration value="OHA-PHD-OCHHP-IRB"/>
          <xsd:enumeration value="OHA-PHD-OCHHP-OMMP"/>
          <xsd:enumeration value="OHA-PHD-ODPE"/>
          <xsd:enumeration value="OHA-PHD-ODPE-ACD"/>
          <xsd:enumeration value="OHA-PHD-ODPE-ACD-AWARE"/>
          <xsd:enumeration value="OHA-PHD-ODPE-ACD-ELR"/>
          <xsd:enumeration value="OHA-PHD-ODPE-ACD-NEDSS"/>
          <xsd:enumeration value="OHA-PHD-ODPE-CDS"/>
          <xsd:enumeration value="OHA-PHD-ODPE-CHS"/>
          <xsd:enumeration value="OHA-PHD-ODPE-CHS-OVERS"/>
          <xsd:enumeration value="OHA-PHD-ODPE-CHS-VRC"/>
          <xsd:enumeration value="OHA-PHD-ODPE-CHS-VRO"/>
          <xsd:enumeration value="OHA-PHD-ODPE-CHS-VRR"/>
          <xsd:enumeration value="OHA-PHD-ODPE-HPCDP"/>
          <xsd:enumeration value="OHA-PHD-ODPE-HPCDP-ARTHRITIS"/>
          <xsd:enumeration value="OHA-PHD-ODPE-HPCDP-ASTHMA"/>
          <xsd:enumeration value="OHA-PHD-ODPE-HPCDP-CDD"/>
          <xsd:enumeration value="OHA-PHD-ODPE-HPCDP-DIABETES"/>
          <xsd:enumeration value="OHA-PHD-ODPE-HPCDP-EATWELL"/>
          <xsd:enumeration value="OHA-PHD-ODPE-HPCDP-HDSP"/>
          <xsd:enumeration value="OHA-PHD-ODPE-HPCDP-LIVINGWELL"/>
          <xsd:enumeration value="OHA-PHD-ODPE-HPCDP-MENU"/>
          <xsd:enumeration value="OHA-PHD-ODPE-HPCDP-OPCC"/>
          <xsd:enumeration value="OHA-PHD-ODPE-HPCDP-OSCAR"/>
          <xsd:enumeration value="OHA-PHD-ODPE-HPCDP-PAN"/>
          <xsd:enumeration value="OHA-PHD-ODPE-HPCDP-TOBACCO"/>
          <xsd:enumeration value="OHA-PHD-ODPE-HPCDP-TOBACCO-SMOKEFREE"/>
          <xsd:enumeration value="OHA-PHD-ODPE-HPCDP-WORKSITES"/>
          <xsd:enumeration value="OHA-PHD-ODPE-HST"/>
          <xsd:enumeration value="OHA-PHD-ODPE-HST-HIV"/>
          <xsd:enumeration value="OHA-PHD-ODPE-HST-HIV-CAREASSIST"/>
          <xsd:enumeration value="OHA-PHD-ODPE-HST-HIV-DATA"/>
          <xsd:enumeration value="OHA-PHD-ODPE-HST-HIV-SERVICES"/>
          <xsd:enumeration value="OHA-PHD-ODPE-HST-STD"/>
          <xsd:enumeration value="OHA-PHD-ODPE-HST-TB"/>
          <xsd:enumeration value="OHA-PHD-ODPE-IPE"/>
          <xsd:enumeration value="OHA-PHD-ODPE-IPE-ESP"/>
          <xsd:enumeration value="OHA-PHD-ODPE-IPE-IPV"/>
          <xsd:enumeration value="OHA-PHD-ODPE-IPE-NVDRS"/>
          <xsd:enumeration value="OHA-PHD-ODPE-IPE-SAFEKIDS"/>
          <xsd:enumeration value="OHA-PHD-ODPE-IPE-YSP"/>
          <xsd:enumeration value="OHA-PHD-ODPE-PAS"/>
          <xsd:enumeration value="OHA-PHD-ODPE-PDES"/>
          <xsd:enumeration value="OHA-PHD-OEPH"/>
          <xsd:enumeration value="OHA-PHD-OEPH-DWP"/>
          <xsd:enumeration value="OHA-PHD-OEPH-DWP-CCBP"/>
          <xsd:enumeration value="OHA-PHD-OEPH-FPLHS"/>
          <xsd:enumeration value="OHA-PHD-OEPH-FPLHS-FSFS"/>
          <xsd:enumeration value="OHA-PHD-OEPH-RPS"/>
          <xsd:enumeration value="OHA-PHD-OEPH-RPS-RADON"/>
          <xsd:enumeration value="OHA-PHD-OEPH-TATS-CDL"/>
          <xsd:enumeration value="OHA-PHD-OEPH-TATS-EHAP"/>
          <xsd:enumeration value="OHA-PHD-OEPH-TATS-EPHT"/>
          <xsd:enumeration value="OHA-PHD-OEPH-TATS-HAB"/>
          <xsd:enumeration value="OHA-PHD-OEPH-TATS-HIA"/>
          <xsd:enumeration value="OHA-PHD-OEPH-TATS-HIT-BMP"/>
          <xsd:enumeration value="OHA-PHD-OEPH-TATS-HSEES"/>
          <xsd:enumeration value="OHA-PHD-OEPH-TATS-LEAD"/>
          <xsd:enumeration value="OHA-PHD-OEPH-TATS-OPHP"/>
          <xsd:enumeration value="OHA-PHD-OEPH-TATS-PEST"/>
          <xsd:enumeration value="OHA-PHD-OEPH-TATS-RES"/>
          <xsd:enumeration value="OHA-PHD-OEPH-TATS-TCS"/>
          <xsd:enumeration value="OHA-PHD-OFH"/>
          <xsd:enumeration value="OHA-PHD-OFH-AH"/>
          <xsd:enumeration value="OHA-PHD-OFH-AH-GENETICS"/>
          <xsd:enumeration value="OHA-PHD-OFH-AH-PAN"/>
          <xsd:enumeration value="OHA-PHD-OFH-ASAFEPLACE"/>
          <xsd:enumeration value="OHA-PHD-OFH-BFP"/>
          <xsd:enumeration value="OHA-PHD-OFH-FN"/>
          <xsd:enumeration value="OHA-PHD-OFH-IMM"/>
          <xsd:enumeration value="OHA-PHD-OFH-MCH-CH"/>
          <xsd:enumeration value="OHA-PHD-OFH-MCH-CH-BF"/>
          <xsd:enumeration value="OHA-PHD-OFH-MCH-CH-EHDI"/>
          <xsd:enumeration value="OHA-PHD-OFH-MCH-CH-HCCO"/>
          <xsd:enumeration value="OHA-PHD-OFH-MCH-CH-TIPP"/>
          <xsd:enumeration value="OHA-PHD-OFH-MCH-OH"/>
          <xsd:enumeration value="OHA-PHD-OFH-MCH-PNH"/>
          <xsd:enumeration value="OHA-PHD-OFH-MCH-PNH-PRAMS"/>
          <xsd:enumeration value="OHA-PHD-OFH-WIC"/>
          <xsd:enumeration value="OHA-PHD-OFH-WRH-BCC"/>
          <xsd:enumeration value="OHA-PHD-OFH-WRH-FP"/>
          <xsd:enumeration value="OHA-PHD-OFH-WRH-FP-CCARE"/>
          <xsd:enumeration value="OHA-PHD-OFH-WRH-WH"/>
          <xsd:enumeration value="OHA-PHD-OFH-WRH-WH-PCH"/>
          <xsd:enumeration value="OHA-PHD-OFH-WRH-WH-WISEWOMAN"/>
          <xsd:enumeration value="OHA-PHD-OMH"/>
          <xsd:enumeration value="OHA-PHD-PHL"/>
          <xsd:enumeration value="OHA-PHD-PHL-GM"/>
          <xsd:enumeration value="OHA-PHD-PHL-LC"/>
          <xsd:enumeration value="OHA-PHD-PHL-LC-LRN"/>
          <xsd:enumeration value="OHA-PHD-PHL-LCQA"/>
          <xsd:enumeration value="OHA-PHD-PHL-NBS"/>
          <xsd:enumeration value="OHA-PHD-PHL-VI"/>
        </xsd:restriction>
      </xsd:simpleType>
    </xsd:element>
    <xsd:element name="PHLongLinkTitle}" ma:index="14" nillable="true" ma:displayName="PH Long Link Title" ma:description="Long Link Title - 255 characters, where more descriptive link titles are desired" ma:internalName="PHLongLinkTitle">
      <xsd:simpleType>
        <xsd:restriction base="dms:Text">
          <xsd:maxLength value="255"/>
        </xsd:restriction>
      </xsd:simpleType>
    </xsd:element>
    <xsd:element name="PHShortLinkDesc}" ma:index="15" nillable="true" ma:displayName="PH Short Link Title" ma:description="Short Link Title for use on Home Page link lists, or anywhere a brief link title is needed.  Max 50 characters" ma:internalName="PHShortLinkDesc">
      <xsd:simpleType>
        <xsd:restriction base="dms:Text">
          <xsd:maxLength value="50"/>
        </xsd:restriction>
      </xsd:simpleType>
    </xsd:element>
    <xsd:element name="PHSysAssociatedTopics}" ma:index="16" nillable="true" ma:displayName="PH Associated Topics" ma:description="Used by PH system - purpose TBD" ma:internalName="PHSysAssociatedTopics">
      <xsd:simpleType>
        <xsd:restriction base="dms:Note">
          <xsd:maxLength value="255"/>
        </xsd:restriction>
      </xsd:simpleType>
    </xsd:element>
    <xsd:element name="PHContactMobilePhone}" ma:index="18" nillable="true" ma:displayName="PH Contact Mobile Phone" ma:description="Content creator's mobile phone information" ma:hidden="true" ma:internalName="PHContactMobilePhone" ma:readOnly="false">
      <xsd:simpleType>
        <xsd:restriction base="dms:Text">
          <xsd:maxLength value="255"/>
        </xsd:restriction>
      </xsd:simpleType>
    </xsd:element>
    <xsd:element name="PHContactPhone}" ma:index="19" nillable="true" ma:displayName="PH Contact Primary Phone" ma:description="Used to store a content creator's phone number" ma:hidden="true" ma:internalName="PHContactPhone" ma:readOnly="false">
      <xsd:simpleType>
        <xsd:restriction base="dms:Text">
          <xsd:maxLength value="255"/>
        </xsd:restriction>
      </xsd:simpleType>
    </xsd:element>
    <xsd:element name="PHMoreInformation}" ma:index="22" nillable="true" ma:displayName="PH More Information" ma:description="Use to create links in the More Information Right Navigation section." ma:hidden="true" ma:internalName="PHMoreInformation" ma:readOnly="false">
      <xsd:simpleType>
        <xsd:restriction base="dms:Unknown"/>
      </xsd:simpleType>
    </xsd:element>
    <xsd:element name="PHSeeAlso}" ma:index="24" nillable="true" ma:displayName="PH See Also" ma:description="Use to create See Also links." ma:hidden="true" ma:internalName="PHSeeAlso" ma:readOnly="false">
      <xsd:simpleType>
        <xsd:restriction base="dms:Unknown"/>
      </xsd:simpleType>
    </xsd:element>
    <xsd:element name="PHSysSourceOrganizaton}" ma:index="28" nillable="true" ma:displayName="PH Source Organizaton" ma:description="Used, populated by CIT during import - audit history of which Org created imported content.  *MAY BE DELETED/CHANGED*" ma:hidden="true" ma:internalName="PHSysSourceOrganizaton" ma:readOnly="fals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1" ma:displayName="Content Type" ma:readOnly="true"/>
        <xsd:element ref="dc:title" maxOccurs="1" ma:index="0" ma:displayName="Title"/>
        <xsd:element ref="dc:subject" minOccurs="0" maxOccurs="1"/>
        <xsd:element ref="dc:description" minOccurs="0" maxOccurs="1" ma:index="13" ma:displayName="Comments"/>
        <xsd:element name="keywords" minOccurs="0" maxOccurs="1" type="xsd:string" ma:index="7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CBDAA2-76CF-4C68-B74A-0B97A2A9DD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f6bcec6-2b6e-41c4-9a36-f07cc558b7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238DAE-58EB-4989-A0BE-5B7A222D9C05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C7597983-895C-48F0-902A-730AEC350E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Turbidity and CTs</vt:lpstr>
      <vt:lpstr>'Turbidity and CTs'!Print_Area</vt:lpstr>
    </vt:vector>
  </TitlesOfParts>
  <Company>City of Silverton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SW Monitoring: Turbidity CT Unfiltered Monthly Form</dc:title>
  <dc:creator>Operator</dc:creator>
  <cp:lastModifiedBy>Ronald Wanner</cp:lastModifiedBy>
  <cp:lastPrinted>2020-02-01T11:58:45Z</cp:lastPrinted>
  <dcterms:created xsi:type="dcterms:W3CDTF">2008-11-12T20:47:25Z</dcterms:created>
  <dcterms:modified xsi:type="dcterms:W3CDTF">2025-08-31T21:26:55Z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PHLanguages">
    <vt:lpwstr>;#English;#</vt:lpwstr>
  </property>
  <property fmtid="{D5CDD505-2E9C-101B-9397-08002B2CF9AE}" pid="6" name="PHDivision">
    <vt:lpwstr/>
  </property>
  <property fmtid="{D5CDD505-2E9C-101B-9397-08002B2CF9AE}" pid="7" name="PHSection">
    <vt:lpwstr/>
  </property>
  <property fmtid="{D5CDD505-2E9C-101B-9397-08002B2CF9AE}" pid="8" name="PHProgram">
    <vt:lpwstr/>
  </property>
  <property fmtid="{D5CDD505-2E9C-101B-9397-08002B2CF9AE}" pid="9" name="ContentType">
    <vt:lpwstr>Public Health Root Document</vt:lpwstr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PHExpirationDate">
    <vt:lpwstr>2018-10-31T00:00:00Z</vt:lpwstr>
  </property>
</Properties>
</file>