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<sst xmlns="http://schemas.openxmlformats.org/spreadsheetml/2006/main" count="95" uniqueCount="57">
  <si>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</si>
  <si>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</si>
  <si>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</si>
  <si>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</si>
  <si>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</si>
  <si>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</si>
  <si>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</si>
  <si>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</si>
  <si>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</si>
  <si>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</si>
  <si>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</si>
  <si>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</si>
  <si>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</si>
  <si>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</si>
  <si>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</si>
  <si>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</si>
  <si>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</si>
  <si>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</si>
  <si>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</si>
  <si>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</si>
  <si>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</si>
  <si>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</si>
  <si>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</si>
  <si>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</si>
  <si>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</si>
  <si>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</si>
  <si>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</si>
  <si>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</si>
  <si>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</si>
  <si>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</si>
  <si>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</si>
  <si>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</si>
  <si>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</si>
  <si>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</si>
  <si>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</si>
  <si>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</si>
  <si>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</si>
  <si>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</si>
  <si>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</si>
  <si>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</si>
  <si>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</si>
  <si>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</si>
  <si>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</si>
  <si>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</si>
  <si>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</si>
  <si>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</si>
  <si>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</si>
  <si>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</si>
  <si>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</si>
  <si>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</si>
  <si>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</si>
  <si>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</si>
  <si>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</si>
  <si>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NAME:Randy Stroud</t>
  </si>
  <si>
    <t>SIGNATURE:Randy Stroud</t>
  </si>
  <si>
    <t>DATE:12/1/2023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</si>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</sst>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80" zoomScaleNormal="100" zoomScaleSheetLayoutView="80" workbookViewId="0">
      <selection activeCell="F41" sqref="F41:G41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45231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7</v>
      </c>
      <c r="C5" s="45">
        <v>10</v>
      </c>
      <c r="D5" s="79">
        <f>IF(B5="","",B5-C5)</f>
        <v>-3</v>
      </c>
      <c r="E5" s="52">
        <v>30</v>
      </c>
      <c r="F5" s="46">
        <v>0.15</v>
      </c>
      <c r="G5" s="116">
        <v>0.15</v>
      </c>
      <c r="H5" s="117"/>
    </row>
    <row r="6" spans="1:8" ht="24" customHeight="1" thickTop="1" thickBot="1" x14ac:dyDescent="0.25">
      <c r="A6" s="5">
        <v>2</v>
      </c>
      <c r="B6" s="47">
        <v>7</v>
      </c>
      <c r="C6" s="48">
        <v>10</v>
      </c>
      <c r="D6" s="80">
        <f t="shared" ref="D6:D35" si="0">IF(B6="","",B6-C6)</f>
        <v>-3</v>
      </c>
      <c r="E6" s="52">
        <v>30</v>
      </c>
      <c r="F6" s="49">
        <v>0.19</v>
      </c>
      <c r="G6" s="88">
        <v>0.19</v>
      </c>
      <c r="H6" s="89"/>
    </row>
    <row r="7" spans="1:8" ht="24" customHeight="1" thickTop="1" thickBot="1" x14ac:dyDescent="0.25">
      <c r="A7" s="5">
        <v>3</v>
      </c>
      <c r="B7" s="47">
        <v>7</v>
      </c>
      <c r="C7" s="48">
        <v>10</v>
      </c>
      <c r="D7" s="80">
        <f t="shared" si="0"/>
        <v>-3</v>
      </c>
      <c r="E7" s="52">
        <v>30</v>
      </c>
      <c r="F7" s="49">
        <v>0.21</v>
      </c>
      <c r="G7" s="88">
        <v>0.21</v>
      </c>
      <c r="H7" s="89"/>
    </row>
    <row r="8" spans="1:8" ht="24" customHeight="1" thickTop="1" thickBot="1" x14ac:dyDescent="0.25">
      <c r="A8" s="5">
        <v>4</v>
      </c>
      <c r="B8" s="47">
        <v>7</v>
      </c>
      <c r="C8" s="48">
        <v>10</v>
      </c>
      <c r="D8" s="80">
        <f t="shared" si="0"/>
        <v>-3</v>
      </c>
      <c r="E8" s="52">
        <v>30</v>
      </c>
      <c r="F8" s="49">
        <v>0.23</v>
      </c>
      <c r="G8" s="88">
        <v>0.23</v>
      </c>
      <c r="H8" s="89"/>
    </row>
    <row r="9" spans="1:8" ht="24" customHeight="1" thickTop="1" thickBot="1" x14ac:dyDescent="0.25">
      <c r="A9" s="5">
        <v>5</v>
      </c>
      <c r="B9" s="47">
        <v>7</v>
      </c>
      <c r="C9" s="48">
        <v>11</v>
      </c>
      <c r="D9" s="80">
        <f t="shared" si="0"/>
        <v>-4</v>
      </c>
      <c r="E9" s="52">
        <v>30</v>
      </c>
      <c r="F9" s="49">
        <v>0.25</v>
      </c>
      <c r="G9" s="88">
        <v>0.25</v>
      </c>
      <c r="H9" s="89"/>
    </row>
    <row r="10" spans="1:8" ht="24" customHeight="1" thickTop="1" thickBot="1" x14ac:dyDescent="0.25">
      <c r="A10" s="5">
        <v>6</v>
      </c>
      <c r="B10" s="47">
        <v>7</v>
      </c>
      <c r="C10" s="48">
        <v>11</v>
      </c>
      <c r="D10" s="80">
        <f t="shared" si="0"/>
        <v>-4</v>
      </c>
      <c r="E10" s="52">
        <v>30</v>
      </c>
      <c r="F10" s="49">
        <v>0.27</v>
      </c>
      <c r="G10" s="88">
        <v>0.27</v>
      </c>
      <c r="H10" s="89"/>
    </row>
    <row r="11" spans="1:8" ht="24" customHeight="1" thickTop="1" thickBot="1" x14ac:dyDescent="0.25">
      <c r="A11" s="5">
        <v>7</v>
      </c>
      <c r="B11" s="47">
        <v>7</v>
      </c>
      <c r="C11" s="48">
        <v>12</v>
      </c>
      <c r="D11" s="80">
        <f t="shared" si="0"/>
        <v>-5</v>
      </c>
      <c r="E11" s="52">
        <v>30</v>
      </c>
      <c r="F11" s="49">
        <v>0.26</v>
      </c>
      <c r="G11" s="88">
        <v>0.26</v>
      </c>
      <c r="H11" s="89"/>
    </row>
    <row r="12" spans="1:8" ht="24" customHeight="1" thickTop="1" thickBot="1" x14ac:dyDescent="0.25">
      <c r="A12" s="5">
        <v>8</v>
      </c>
      <c r="B12" s="47">
        <v>8</v>
      </c>
      <c r="C12" s="48">
        <v>13</v>
      </c>
      <c r="D12" s="80">
        <f t="shared" si="0"/>
        <v>-5</v>
      </c>
      <c r="E12" s="52">
        <v>30</v>
      </c>
      <c r="F12" s="49">
        <v>0.25</v>
      </c>
      <c r="G12" s="88">
        <v>0.25</v>
      </c>
      <c r="H12" s="89"/>
    </row>
    <row r="13" spans="1:8" ht="24" customHeight="1" thickTop="1" thickBot="1" x14ac:dyDescent="0.25">
      <c r="A13" s="5">
        <v>9</v>
      </c>
      <c r="B13" s="47">
        <v>8</v>
      </c>
      <c r="C13" s="48">
        <v>13</v>
      </c>
      <c r="D13" s="80">
        <f t="shared" si="0"/>
        <v>-5</v>
      </c>
      <c r="E13" s="52">
        <v>30</v>
      </c>
      <c r="F13" s="49">
        <v>0.23</v>
      </c>
      <c r="G13" s="88">
        <v>0.23</v>
      </c>
      <c r="H13" s="89"/>
    </row>
    <row r="14" spans="1:8" ht="24" customHeight="1" thickTop="1" thickBot="1" x14ac:dyDescent="0.25">
      <c r="A14" s="5">
        <v>10</v>
      </c>
      <c r="B14" s="47">
        <v>8</v>
      </c>
      <c r="C14" s="48">
        <v>13</v>
      </c>
      <c r="D14" s="80">
        <f t="shared" si="0"/>
        <v>-5</v>
      </c>
      <c r="E14" s="52">
        <v>30</v>
      </c>
      <c r="F14" s="49">
        <v>0.24</v>
      </c>
      <c r="G14" s="88">
        <v>0.24</v>
      </c>
      <c r="H14" s="89"/>
    </row>
    <row r="15" spans="1:8" ht="24" customHeight="1" thickTop="1" thickBot="1" x14ac:dyDescent="0.25">
      <c r="A15" s="5">
        <v>11</v>
      </c>
      <c r="B15" s="47">
        <v>8</v>
      </c>
      <c r="C15" s="48">
        <v>13</v>
      </c>
      <c r="D15" s="80">
        <f t="shared" si="0"/>
        <v>-5</v>
      </c>
      <c r="E15" s="52">
        <v>30</v>
      </c>
      <c r="F15" s="49">
        <v>0.21</v>
      </c>
      <c r="G15" s="88">
        <v>0.21</v>
      </c>
      <c r="H15" s="89"/>
    </row>
    <row r="16" spans="1:8" ht="24" customHeight="1" thickTop="1" thickBot="1" x14ac:dyDescent="0.25">
      <c r="A16" s="5">
        <v>12</v>
      </c>
      <c r="B16" s="47">
        <v>9</v>
      </c>
      <c r="C16" s="48">
        <v>14</v>
      </c>
      <c r="D16" s="80">
        <f t="shared" si="0"/>
        <v>-5</v>
      </c>
      <c r="E16" s="52">
        <v>30</v>
      </c>
      <c r="F16" s="49">
        <v>0.23</v>
      </c>
      <c r="G16" s="88">
        <v>0.23</v>
      </c>
      <c r="H16" s="89"/>
    </row>
    <row r="17" spans="1:8" ht="24" customHeight="1" thickTop="1" thickBot="1" x14ac:dyDescent="0.25">
      <c r="A17" s="5">
        <v>13</v>
      </c>
      <c r="B17" s="47">
        <v>9</v>
      </c>
      <c r="C17" s="48">
        <v>14</v>
      </c>
      <c r="D17" s="80">
        <f t="shared" si="0"/>
        <v>-5</v>
      </c>
      <c r="E17" s="52">
        <v>30</v>
      </c>
      <c r="F17" s="49">
        <v>0.22</v>
      </c>
      <c r="G17" s="88">
        <v>0.22</v>
      </c>
      <c r="H17" s="89"/>
    </row>
    <row r="18" spans="1:8" ht="24" customHeight="1" thickTop="1" thickBot="1" x14ac:dyDescent="0.25">
      <c r="A18" s="5">
        <v>14</v>
      </c>
      <c r="B18" s="47">
        <v>9</v>
      </c>
      <c r="C18" s="48">
        <v>14</v>
      </c>
      <c r="D18" s="80">
        <f t="shared" si="0"/>
        <v>-5</v>
      </c>
      <c r="E18" s="52">
        <v>30</v>
      </c>
      <c r="F18" s="49">
        <v>0.24</v>
      </c>
      <c r="G18" s="88">
        <v>0.24</v>
      </c>
      <c r="H18" s="89"/>
    </row>
    <row r="19" spans="1:8" ht="24" customHeight="1" thickTop="1" thickBot="1" x14ac:dyDescent="0.25">
      <c r="A19" s="5">
        <v>15</v>
      </c>
      <c r="B19" s="47">
        <v>10</v>
      </c>
      <c r="C19" s="48">
        <v>14</v>
      </c>
      <c r="D19" s="80">
        <f t="shared" si="0"/>
        <v>-4</v>
      </c>
      <c r="E19" s="52">
        <v>30</v>
      </c>
      <c r="F19" s="49">
        <v>0.21</v>
      </c>
      <c r="G19" s="88">
        <v>0.21</v>
      </c>
      <c r="H19" s="89"/>
    </row>
    <row r="20" spans="1:8" ht="24" customHeight="1" thickTop="1" thickBot="1" x14ac:dyDescent="0.25">
      <c r="A20" s="5">
        <v>16</v>
      </c>
      <c r="B20" s="47">
        <v>10</v>
      </c>
      <c r="C20" s="48">
        <v>14</v>
      </c>
      <c r="D20" s="80">
        <f t="shared" si="0"/>
        <v>-4</v>
      </c>
      <c r="E20" s="52">
        <v>30</v>
      </c>
      <c r="F20" s="49">
        <v>0.19</v>
      </c>
      <c r="G20" s="88">
        <v>0.19</v>
      </c>
      <c r="H20" s="89"/>
    </row>
    <row r="21" spans="1:8" ht="24" customHeight="1" thickTop="1" thickBot="1" x14ac:dyDescent="0.25">
      <c r="A21" s="5">
        <v>17</v>
      </c>
      <c r="B21" s="47">
        <v>10</v>
      </c>
      <c r="C21" s="48">
        <v>14</v>
      </c>
      <c r="D21" s="80">
        <f t="shared" si="0"/>
        <v>-4</v>
      </c>
      <c r="E21" s="52">
        <v>30</v>
      </c>
      <c r="F21" s="49">
        <v>0.21</v>
      </c>
      <c r="G21" s="88">
        <v>0.21</v>
      </c>
      <c r="H21" s="89"/>
    </row>
    <row r="22" spans="1:8" ht="24" customHeight="1" thickTop="1" thickBot="1" x14ac:dyDescent="0.25">
      <c r="A22" s="5">
        <v>18</v>
      </c>
      <c r="B22" s="47">
        <v>10</v>
      </c>
      <c r="C22" s="48">
        <v>14</v>
      </c>
      <c r="D22" s="80">
        <f t="shared" si="0"/>
        <v>-4</v>
      </c>
      <c r="E22" s="52">
        <v>30</v>
      </c>
      <c r="F22" s="49">
        <v>0.2</v>
      </c>
      <c r="G22" s="88">
        <v>0.2</v>
      </c>
      <c r="H22" s="89"/>
    </row>
    <row r="23" spans="1:8" ht="24" customHeight="1" thickTop="1" thickBot="1" x14ac:dyDescent="0.25">
      <c r="A23" s="5">
        <v>19</v>
      </c>
      <c r="B23" s="47">
        <v>10</v>
      </c>
      <c r="C23" s="48">
        <v>14</v>
      </c>
      <c r="D23" s="80">
        <f t="shared" si="0"/>
        <v>-4</v>
      </c>
      <c r="E23" s="52">
        <v>30</v>
      </c>
      <c r="F23" s="49">
        <v>0.19</v>
      </c>
      <c r="G23" s="88">
        <v>0.19</v>
      </c>
      <c r="H23" s="89"/>
    </row>
    <row r="24" spans="1:8" ht="24" customHeight="1" thickTop="1" thickBot="1" x14ac:dyDescent="0.25">
      <c r="A24" s="5">
        <v>20</v>
      </c>
      <c r="B24" s="47">
        <v>10</v>
      </c>
      <c r="C24" s="48">
        <v>14</v>
      </c>
      <c r="D24" s="80">
        <f t="shared" si="0"/>
        <v>-4</v>
      </c>
      <c r="E24" s="52">
        <v>30</v>
      </c>
      <c r="F24" s="49">
        <v>0.13</v>
      </c>
      <c r="G24" s="88">
        <v>0.13</v>
      </c>
      <c r="H24" s="89"/>
    </row>
    <row r="25" spans="1:8" ht="24" customHeight="1" thickTop="1" thickBot="1" x14ac:dyDescent="0.25">
      <c r="A25" s="5">
        <v>21</v>
      </c>
      <c r="B25" s="47">
        <v>12</v>
      </c>
      <c r="C25" s="48">
        <v>14</v>
      </c>
      <c r="D25" s="80">
        <f t="shared" si="0"/>
        <v>-2</v>
      </c>
      <c r="E25" s="52">
        <v>30</v>
      </c>
      <c r="F25" s="49">
        <v>0.12</v>
      </c>
      <c r="G25" s="88">
        <v>0.12</v>
      </c>
      <c r="H25" s="89"/>
    </row>
    <row r="26" spans="1:8" ht="24" customHeight="1" thickTop="1" thickBot="1" x14ac:dyDescent="0.25">
      <c r="A26" s="5">
        <v>22</v>
      </c>
      <c r="B26" s="47">
        <v>12</v>
      </c>
      <c r="C26" s="48">
        <v>14</v>
      </c>
      <c r="D26" s="80">
        <f t="shared" si="0"/>
        <v>-2</v>
      </c>
      <c r="E26" s="52">
        <v>30</v>
      </c>
      <c r="F26" s="49">
        <v>0.13</v>
      </c>
      <c r="G26" s="88">
        <v>0.13</v>
      </c>
      <c r="H26" s="89"/>
    </row>
    <row r="27" spans="1:8" ht="24" customHeight="1" thickTop="1" thickBot="1" x14ac:dyDescent="0.25">
      <c r="A27" s="5">
        <v>23</v>
      </c>
      <c r="B27" s="47">
        <v>13</v>
      </c>
      <c r="C27" s="48">
        <v>16</v>
      </c>
      <c r="D27" s="80">
        <f t="shared" si="0"/>
        <v>-3</v>
      </c>
      <c r="E27" s="52">
        <v>30</v>
      </c>
      <c r="F27" s="49">
        <v>0.15</v>
      </c>
      <c r="G27" s="88">
        <v>0.15</v>
      </c>
      <c r="H27" s="89"/>
    </row>
    <row r="28" spans="1:8" ht="24" customHeight="1" thickTop="1" thickBot="1" x14ac:dyDescent="0.25">
      <c r="A28" s="5">
        <v>24</v>
      </c>
      <c r="B28" s="47">
        <v>13</v>
      </c>
      <c r="C28" s="48">
        <v>16</v>
      </c>
      <c r="D28" s="80">
        <f t="shared" si="0"/>
        <v>-3</v>
      </c>
      <c r="E28" s="52">
        <v>30</v>
      </c>
      <c r="F28" s="49">
        <v>0.12</v>
      </c>
      <c r="G28" s="88">
        <v>0.12</v>
      </c>
      <c r="H28" s="89"/>
    </row>
    <row r="29" spans="1:8" ht="24" customHeight="1" thickTop="1" thickBot="1" x14ac:dyDescent="0.25">
      <c r="A29" s="5">
        <v>25</v>
      </c>
      <c r="B29" s="47">
        <v>14</v>
      </c>
      <c r="C29" s="48">
        <v>16</v>
      </c>
      <c r="D29" s="80">
        <f t="shared" si="0"/>
        <v>-2</v>
      </c>
      <c r="E29" s="52">
        <v>30</v>
      </c>
      <c r="F29" s="49">
        <v>0.12</v>
      </c>
      <c r="G29" s="88">
        <v>0.12</v>
      </c>
      <c r="H29" s="89"/>
    </row>
    <row r="30" spans="1:8" ht="24" customHeight="1" thickTop="1" thickBot="1" x14ac:dyDescent="0.25">
      <c r="A30" s="5">
        <v>26</v>
      </c>
      <c r="B30" s="47">
        <v>14</v>
      </c>
      <c r="C30" s="48">
        <v>16</v>
      </c>
      <c r="D30" s="80">
        <f t="shared" si="0"/>
        <v>-2</v>
      </c>
      <c r="E30" s="52">
        <v>30</v>
      </c>
      <c r="F30" s="49">
        <v>0.11</v>
      </c>
      <c r="G30" s="88">
        <v>0.11</v>
      </c>
      <c r="H30" s="89"/>
    </row>
    <row r="31" spans="1:8" ht="24" customHeight="1" thickTop="1" thickBot="1" x14ac:dyDescent="0.25">
      <c r="A31" s="5">
        <v>27</v>
      </c>
      <c r="B31" s="47">
        <v>16</v>
      </c>
      <c r="C31" s="48">
        <v>18</v>
      </c>
      <c r="D31" s="80">
        <f t="shared" si="0"/>
        <v>-2</v>
      </c>
      <c r="E31" s="52">
        <v>30</v>
      </c>
      <c r="F31" s="49">
        <v>0.1</v>
      </c>
      <c r="G31" s="88">
        <v>0.1</v>
      </c>
      <c r="H31" s="89"/>
    </row>
    <row r="32" spans="1:8" ht="24" customHeight="1" thickTop="1" thickBot="1" x14ac:dyDescent="0.25">
      <c r="A32" s="5">
        <v>28</v>
      </c>
      <c r="B32" s="47">
        <v>16</v>
      </c>
      <c r="C32" s="48">
        <v>20</v>
      </c>
      <c r="D32" s="80">
        <f t="shared" si="0"/>
        <v>-4</v>
      </c>
      <c r="E32" s="52">
        <v>30</v>
      </c>
      <c r="F32" s="49">
        <v>0.1</v>
      </c>
      <c r="G32" s="88">
        <v>0.1</v>
      </c>
      <c r="H32" s="89"/>
    </row>
    <row r="33" spans="1:9" ht="24" customHeight="1" thickTop="1" thickBot="1" x14ac:dyDescent="0.25">
      <c r="A33" s="5">
        <v>29</v>
      </c>
      <c r="B33" s="47">
        <v>16</v>
      </c>
      <c r="C33" s="48">
        <v>20</v>
      </c>
      <c r="D33" s="80">
        <f t="shared" si="0"/>
        <v>-4</v>
      </c>
      <c r="E33" s="52">
        <v>30</v>
      </c>
      <c r="F33" s="49">
        <v>0.1</v>
      </c>
      <c r="G33" s="88">
        <v>0.1</v>
      </c>
      <c r="H33" s="89"/>
    </row>
    <row r="34" spans="1:9" ht="24" customHeight="1" thickTop="1" thickBot="1" x14ac:dyDescent="0.25">
      <c r="A34" s="5">
        <v>30</v>
      </c>
      <c r="B34" s="47">
        <v>17</v>
      </c>
      <c r="C34" s="48">
        <v>21</v>
      </c>
      <c r="D34" s="80">
        <f t="shared" si="0"/>
        <v>-4</v>
      </c>
      <c r="E34" s="52">
        <v>30</v>
      </c>
      <c r="F34" s="49">
        <v>0.1</v>
      </c>
      <c r="G34" s="88">
        <v>0.1</v>
      </c>
      <c r="H34" s="89"/>
    </row>
    <row r="35" spans="1:9" ht="24" customHeight="1" thickTop="1" thickBot="1" x14ac:dyDescent="0.25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124"/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55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56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>
        <v>45231</v>
      </c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1.2</v>
      </c>
      <c r="C50" s="25">
        <v>84</v>
      </c>
      <c r="D50" s="73">
        <f>IF(B50="","",B50*C50)</f>
        <v>100.8</v>
      </c>
      <c r="E50" s="26">
        <v>6.8</v>
      </c>
      <c r="F50" s="27">
        <v>8.8800000000000008</v>
      </c>
      <c r="G50" s="73">
        <f>IF(B50="","",IF(E50&lt;12.5,(0.353*$I$46)*(12.006+EXP(2.46-0.073*E50+0.125*B50+0.389*F50)),(0.361*$I$46)*(-2.261+EXP(2.69-0.065*E50+0.111*B50+0.361*F50))))</f>
        <v>48.342432838560036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1.2</v>
      </c>
      <c r="C51" s="29">
        <v>84</v>
      </c>
      <c r="D51" s="74">
        <f t="shared" ref="D51:D80" si="1">IF(B51="","",B51*C51)</f>
        <v>100.8</v>
      </c>
      <c r="E51" s="30">
        <v>7.2</v>
      </c>
      <c r="F51" s="31">
        <v>8.9</v>
      </c>
      <c r="G51" s="74">
        <f t="shared" ref="G51:G80" si="2">IF(B51="","",IF(E51&lt;12.5,(0.353*$I$46)*(12.006+EXP(2.46-0.073*E51+0.125*B51+0.389*F51)),(0.361*$I$46)*(-2.261+EXP(2.69-0.065*E51+0.111*B51+0.361*F51))))</f>
        <v>47.362856882929243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1.3</v>
      </c>
      <c r="C52" s="29">
        <v>84</v>
      </c>
      <c r="D52" s="74">
        <f t="shared" si="1"/>
        <v>109.2</v>
      </c>
      <c r="E52" s="30">
        <v>7.5</v>
      </c>
      <c r="F52" s="31">
        <v>9.09</v>
      </c>
      <c r="G52" s="74">
        <f t="shared" si="2"/>
        <v>50.377733663197141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1.3</v>
      </c>
      <c r="C53" s="29">
        <v>84</v>
      </c>
      <c r="D53" s="74">
        <f t="shared" si="1"/>
        <v>109.2</v>
      </c>
      <c r="E53" s="30">
        <v>7.8</v>
      </c>
      <c r="F53" s="31">
        <v>9</v>
      </c>
      <c r="G53" s="74">
        <f t="shared" si="2"/>
        <v>47.708019704178135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1.4</v>
      </c>
      <c r="C54" s="29">
        <v>84</v>
      </c>
      <c r="D54" s="74">
        <f t="shared" si="1"/>
        <v>117.6</v>
      </c>
      <c r="E54" s="30">
        <v>8</v>
      </c>
      <c r="F54" s="31">
        <v>8.9</v>
      </c>
      <c r="G54" s="74">
        <f t="shared" si="2"/>
        <v>45.876671487915665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1.4</v>
      </c>
      <c r="C55" s="29">
        <v>84</v>
      </c>
      <c r="D55" s="74">
        <f t="shared" si="1"/>
        <v>117.6</v>
      </c>
      <c r="E55" s="30">
        <v>8.1999999999999993</v>
      </c>
      <c r="F55" s="31">
        <v>9.1</v>
      </c>
      <c r="G55" s="74">
        <f t="shared" si="2"/>
        <v>48.731412258779976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1.5</v>
      </c>
      <c r="C56" s="29">
        <v>84</v>
      </c>
      <c r="D56" s="74">
        <f t="shared" si="1"/>
        <v>126</v>
      </c>
      <c r="E56" s="30">
        <v>8.4</v>
      </c>
      <c r="F56" s="31">
        <v>9.1999999999999993</v>
      </c>
      <c r="G56" s="74">
        <f t="shared" si="2"/>
        <v>50.478699766068168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1.5</v>
      </c>
      <c r="C57" s="29">
        <v>84</v>
      </c>
      <c r="D57" s="74">
        <f t="shared" si="1"/>
        <v>126</v>
      </c>
      <c r="E57" s="30">
        <v>8.3000000000000007</v>
      </c>
      <c r="F57" s="31">
        <v>9.18</v>
      </c>
      <c r="G57" s="74">
        <f t="shared" si="2"/>
        <v>50.455492708639824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1.5</v>
      </c>
      <c r="C58" s="29">
        <v>84</v>
      </c>
      <c r="D58" s="74">
        <f t="shared" si="1"/>
        <v>126</v>
      </c>
      <c r="E58" s="30">
        <v>8.1</v>
      </c>
      <c r="F58" s="31">
        <v>9.16</v>
      </c>
      <c r="G58" s="74">
        <f t="shared" si="2"/>
        <v>50.786273868168962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1.5</v>
      </c>
      <c r="C59" s="29">
        <v>84</v>
      </c>
      <c r="D59" s="74">
        <f t="shared" si="1"/>
        <v>126</v>
      </c>
      <c r="E59" s="30">
        <v>8</v>
      </c>
      <c r="F59" s="31">
        <v>9.1199999999999992</v>
      </c>
      <c r="G59" s="74">
        <f t="shared" si="2"/>
        <v>50.385938335267198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1.5</v>
      </c>
      <c r="C60" s="29">
        <v>84</v>
      </c>
      <c r="D60" s="74">
        <f t="shared" si="1"/>
        <v>126</v>
      </c>
      <c r="E60" s="30">
        <v>8</v>
      </c>
      <c r="F60" s="31">
        <v>9.1300000000000008</v>
      </c>
      <c r="G60" s="74">
        <f t="shared" si="2"/>
        <v>50.574062159493906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1.5</v>
      </c>
      <c r="C61" s="29">
        <v>84</v>
      </c>
      <c r="D61" s="74">
        <f t="shared" si="1"/>
        <v>126</v>
      </c>
      <c r="E61" s="30">
        <v>8</v>
      </c>
      <c r="F61" s="31">
        <v>9.1</v>
      </c>
      <c r="G61" s="74">
        <f t="shared" si="2"/>
        <v>50.0118789916514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1.6</v>
      </c>
      <c r="C62" s="29">
        <v>84</v>
      </c>
      <c r="D62" s="74">
        <f t="shared" si="1"/>
        <v>134.4</v>
      </c>
      <c r="E62" s="30">
        <v>8</v>
      </c>
      <c r="F62" s="31">
        <v>9.11</v>
      </c>
      <c r="G62" s="74">
        <f t="shared" si="2"/>
        <v>50.803310374587532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1.6</v>
      </c>
      <c r="C63" s="29">
        <v>84</v>
      </c>
      <c r="D63" s="74">
        <f t="shared" si="1"/>
        <v>134.4</v>
      </c>
      <c r="E63" s="30">
        <v>8</v>
      </c>
      <c r="F63" s="31">
        <v>9.09</v>
      </c>
      <c r="G63" s="74">
        <f t="shared" si="2"/>
        <v>50.426016475242761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1.6</v>
      </c>
      <c r="C64" s="29">
        <v>84</v>
      </c>
      <c r="D64" s="74">
        <f t="shared" si="1"/>
        <v>134.4</v>
      </c>
      <c r="E64" s="30">
        <v>7.9</v>
      </c>
      <c r="F64" s="31">
        <v>9.1199999999999992</v>
      </c>
      <c r="G64" s="74">
        <f t="shared" si="2"/>
        <v>51.351146574527014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1.6</v>
      </c>
      <c r="C65" s="29">
        <v>84</v>
      </c>
      <c r="D65" s="74">
        <f t="shared" si="1"/>
        <v>134.4</v>
      </c>
      <c r="E65" s="30">
        <v>7.9</v>
      </c>
      <c r="F65" s="31">
        <v>9.1</v>
      </c>
      <c r="G65" s="74">
        <f t="shared" si="2"/>
        <v>50.969607046457561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1.6</v>
      </c>
      <c r="C66" s="29">
        <v>84</v>
      </c>
      <c r="D66" s="74">
        <f t="shared" si="1"/>
        <v>134.4</v>
      </c>
      <c r="E66" s="30">
        <v>7.8</v>
      </c>
      <c r="F66" s="31">
        <v>9.08</v>
      </c>
      <c r="G66" s="74">
        <f t="shared" si="2"/>
        <v>50.946164410078111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1.6</v>
      </c>
      <c r="C67" s="29">
        <v>84</v>
      </c>
      <c r="D67" s="74">
        <f t="shared" si="1"/>
        <v>134.4</v>
      </c>
      <c r="E67" s="30">
        <v>7.9</v>
      </c>
      <c r="F67" s="31">
        <v>9.1</v>
      </c>
      <c r="G67" s="74">
        <f t="shared" si="2"/>
        <v>50.969607046457561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1.3</v>
      </c>
      <c r="C68" s="29">
        <v>84</v>
      </c>
      <c r="D68" s="74">
        <f t="shared" si="1"/>
        <v>109.2</v>
      </c>
      <c r="E68" s="30">
        <v>8.1</v>
      </c>
      <c r="F68" s="31">
        <v>9.09</v>
      </c>
      <c r="G68" s="74">
        <f t="shared" si="2"/>
        <v>48.309625890979177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1.5</v>
      </c>
      <c r="C69" s="29">
        <v>84</v>
      </c>
      <c r="D69" s="74">
        <f t="shared" si="1"/>
        <v>126</v>
      </c>
      <c r="E69" s="30">
        <v>8.1</v>
      </c>
      <c r="F69" s="31">
        <v>9.08</v>
      </c>
      <c r="G69" s="74">
        <f t="shared" si="2"/>
        <v>49.295073562903738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1.5</v>
      </c>
      <c r="C70" s="29">
        <v>84</v>
      </c>
      <c r="D70" s="74">
        <f t="shared" si="1"/>
        <v>126</v>
      </c>
      <c r="E70" s="30">
        <v>7.9</v>
      </c>
      <c r="F70" s="31">
        <v>9.06</v>
      </c>
      <c r="G70" s="74">
        <f t="shared" si="2"/>
        <v>49.617913615464182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1.4</v>
      </c>
      <c r="C71" s="29">
        <v>84</v>
      </c>
      <c r="D71" s="74">
        <f t="shared" si="1"/>
        <v>117.6</v>
      </c>
      <c r="E71" s="30">
        <v>7.5</v>
      </c>
      <c r="F71" s="31">
        <v>9.0399999999999991</v>
      </c>
      <c r="G71" s="74">
        <f t="shared" si="2"/>
        <v>50.043498686197282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1.4</v>
      </c>
      <c r="C72" s="29">
        <v>84</v>
      </c>
      <c r="D72" s="74">
        <f t="shared" si="1"/>
        <v>117.6</v>
      </c>
      <c r="E72" s="30">
        <v>7.2</v>
      </c>
      <c r="F72" s="31">
        <v>9.07</v>
      </c>
      <c r="G72" s="74">
        <f t="shared" si="2"/>
        <v>51.679630956936663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1.3</v>
      </c>
      <c r="C73" s="29">
        <v>84</v>
      </c>
      <c r="D73" s="74">
        <f t="shared" si="1"/>
        <v>109.2</v>
      </c>
      <c r="E73" s="30">
        <v>7</v>
      </c>
      <c r="F73" s="31">
        <v>9.0500000000000007</v>
      </c>
      <c r="G73" s="74">
        <f t="shared" si="2"/>
        <v>51.398924868200545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1.3</v>
      </c>
      <c r="C74" s="29">
        <v>84</v>
      </c>
      <c r="D74" s="74">
        <f t="shared" si="1"/>
        <v>109.2</v>
      </c>
      <c r="E74" s="30">
        <v>6.9</v>
      </c>
      <c r="F74" s="31">
        <v>9.02</v>
      </c>
      <c r="G74" s="74">
        <f t="shared" si="2"/>
        <v>51.184041716010796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1.2</v>
      </c>
      <c r="C75" s="29">
        <v>84</v>
      </c>
      <c r="D75" s="74">
        <f t="shared" si="1"/>
        <v>100.8</v>
      </c>
      <c r="E75" s="30">
        <v>6.7</v>
      </c>
      <c r="F75" s="31">
        <v>9</v>
      </c>
      <c r="G75" s="74">
        <f t="shared" si="2"/>
        <v>50.906142594828658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1.2</v>
      </c>
      <c r="C76" s="29">
        <v>84</v>
      </c>
      <c r="D76" s="74">
        <f t="shared" si="1"/>
        <v>100.8</v>
      </c>
      <c r="E76" s="30">
        <v>6.6</v>
      </c>
      <c r="F76" s="31">
        <v>9.01</v>
      </c>
      <c r="G76" s="74">
        <f t="shared" si="2"/>
        <v>51.455135949519018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1.1000000000000001</v>
      </c>
      <c r="C77" s="29">
        <v>84</v>
      </c>
      <c r="D77" s="74">
        <f t="shared" si="1"/>
        <v>92.4</v>
      </c>
      <c r="E77" s="30">
        <v>6.6</v>
      </c>
      <c r="F77" s="31">
        <v>9.02</v>
      </c>
      <c r="G77" s="74">
        <f t="shared" si="2"/>
        <v>51.032175783405982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1.2</v>
      </c>
      <c r="C78" s="29">
        <v>84</v>
      </c>
      <c r="D78" s="74">
        <f t="shared" si="1"/>
        <v>100.8</v>
      </c>
      <c r="E78" s="30">
        <v>6.6</v>
      </c>
      <c r="F78" s="31">
        <v>9.01</v>
      </c>
      <c r="G78" s="74">
        <f t="shared" si="2"/>
        <v>51.455135949519018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1.3</v>
      </c>
      <c r="C79" s="29">
        <v>84</v>
      </c>
      <c r="D79" s="74">
        <f t="shared" si="1"/>
        <v>109.2</v>
      </c>
      <c r="E79" s="30">
        <v>6.6</v>
      </c>
      <c r="F79" s="31">
        <v>9.02</v>
      </c>
      <c r="G79" s="74">
        <f t="shared" si="2"/>
        <v>52.270417230003332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2023-12-02T00:43:46Z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