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inemarten\Timeless Things\Maintenance\Drinking water\Water Report\2025\"/>
    </mc:Choice>
  </mc:AlternateContent>
  <bookViews>
    <workbookView xWindow="-120" yWindow="-120" windowWidth="19440" windowHeight="15000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<sst xmlns="http://schemas.openxmlformats.org/spreadsheetml/2006/main" count="96" uniqueCount="57">
  <si>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</si>
  <si>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</si>
  <si>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</si>
  <si>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</si>
  <si>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</si>
  <si>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</si>
  <si>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</si>
  <si>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</si>
  <si>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</si>
  <si>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</si>
  <si>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</si>
  <si>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</si>
  <si>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</si>
  <si>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</si>
  <si>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</si>
  <si>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</si>
  <si>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</si>
  <si>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</si>
  <si>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</si>
  <si>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</si>
  <si>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</si>
  <si>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</si>
  <si>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</si>
  <si>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</si>
  <si>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</si>
  <si>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</si>
  <si>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</si>
  <si>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</si>
  <si>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</si>
  <si>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</si>
  <si>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</si>
  <si>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</si>
  <si>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</si>
  <si>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</si>
  <si>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</si>
  <si>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</si>
  <si>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</si>
  <si>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</si>
  <si>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</si>
  <si>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</si>
  <si>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</si>
  <si>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</si>
  <si>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</si>
  <si>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</si>
  <si>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</si>
  <si>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</si>
  <si>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</si>
  <si>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</si>
  <si>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</si>
  <si>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Linn</t>
  </si>
  <si>
    <t>90958</t>
  </si>
  <si>
    <t>Big Lake Youth Camp</t>
  </si>
  <si>
    <t>Yes</t>
  </si>
  <si>
    <t>PHONE #: (503)</t>
  </si>
  <si>
    <t>SIGNATURE:Randy Stroud</t>
  </si>
  <si>
    <t>PRINTED NAME:Randy Stroud</t>
  </si>
  <si>
    <t>DATE:1/10/2026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</si>
</sst>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;@"/>
  </numFmts>
  <fonts count="1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NumberFormat="1" applyFont="1" applyBorder="1" applyAlignment="1" applyProtection="1">
      <alignment horizontal="center"/>
    </xf>
    <xf numFmtId="0" fontId="5" fillId="0" borderId="2" xfId="0" applyNumberFormat="1" applyFont="1" applyBorder="1" applyAlignment="1" applyProtection="1">
      <alignment horizontal="center"/>
    </xf>
    <xf numFmtId="0" fontId="5" fillId="0" borderId="3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24" xfId="0" applyNumberFormat="1" applyFont="1" applyBorder="1" applyAlignment="1" applyProtection="1">
      <alignment horizontal="center"/>
      <protection locked="0"/>
    </xf>
    <xf numFmtId="2" fontId="7" fillId="0" borderId="25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" fontId="7" fillId="0" borderId="0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right" vertical="center"/>
    </xf>
    <xf numFmtId="49" fontId="6" fillId="0" borderId="30" xfId="0" applyNumberFormat="1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7" fillId="0" borderId="32" xfId="0" applyFont="1" applyBorder="1" applyProtection="1">
      <protection locked="0"/>
    </xf>
    <xf numFmtId="164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2" fontId="7" fillId="0" borderId="33" xfId="0" applyNumberFormat="1" applyFont="1" applyBorder="1" applyAlignment="1" applyProtection="1">
      <alignment horizontal="center"/>
    </xf>
    <xf numFmtId="2" fontId="7" fillId="0" borderId="31" xfId="0" applyNumberFormat="1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2" fontId="7" fillId="0" borderId="35" xfId="0" applyNumberFormat="1" applyFont="1" applyBorder="1" applyAlignment="1" applyProtection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7" fontId="1" fillId="0" borderId="31" xfId="0" applyNumberFormat="1" applyFont="1" applyBorder="1" applyAlignment="1" applyProtection="1">
      <alignment horizontal="center" vertical="center"/>
      <protection locked="0"/>
    </xf>
    <xf numFmtId="17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 shrinkToFit="1"/>
    </xf>
    <xf numFmtId="0" fontId="4" fillId="0" borderId="30" xfId="0" applyFont="1" applyBorder="1" applyAlignment="1" applyProtection="1">
      <alignment horizontal="center" vertical="center"/>
    </xf>
    <xf numFmtId="2" fontId="7" fillId="0" borderId="36" xfId="0" applyNumberFormat="1" applyFont="1" applyBorder="1" applyAlignment="1" applyProtection="1">
      <alignment horizont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/>
    </xf>
    <xf numFmtId="0" fontId="0" fillId="0" borderId="40" xfId="0" applyBorder="1" applyAlignment="1"/>
    <xf numFmtId="0" fontId="6" fillId="0" borderId="3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2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</xf>
    <xf numFmtId="0" fontId="7" fillId="0" borderId="44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2" fontId="7" fillId="0" borderId="46" xfId="0" applyNumberFormat="1" applyFont="1" applyBorder="1" applyAlignment="1" applyProtection="1">
      <alignment horizontal="center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left" vertical="top" wrapText="1"/>
    </xf>
    <xf numFmtId="0" fontId="0" fillId="0" borderId="48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/>
    </xf>
    <xf numFmtId="0" fontId="6" fillId="0" borderId="50" xfId="0" applyFont="1" applyBorder="1" applyAlignment="1" applyProtection="1">
      <alignment wrapText="1"/>
      <protection locked="0"/>
    </xf>
    <xf numFmtId="0" fontId="6" fillId="0" borderId="54" xfId="0" applyFont="1" applyBorder="1" applyAlignment="1" applyProtection="1">
      <alignment horizontal="center" wrapText="1"/>
    </xf>
    <xf numFmtId="0" fontId="6" fillId="0" borderId="55" xfId="0" applyFont="1" applyBorder="1" applyAlignment="1" applyProtection="1">
      <alignment horizontal="center" wrapText="1"/>
    </xf>
    <xf numFmtId="0" fontId="6" fillId="0" borderId="56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zoomScale="80" zoomScaleNormal="100" zoomScaleSheetLayoutView="80" workbookViewId="0">
      <selection activeCell="H2" sqref="H2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08" t="s">
        <v>46</v>
      </c>
      <c r="B1" s="108"/>
      <c r="C1" s="108"/>
      <c r="D1" s="108"/>
      <c r="E1" s="108"/>
      <c r="F1" s="108"/>
      <c r="G1" s="75" t="s">
        <v>4</v>
      </c>
      <c r="H1" s="71" t="s">
        <v>49</v>
      </c>
    </row>
    <row r="2" spans="1:8" s="3" customFormat="1" ht="24" customHeight="1" x14ac:dyDescent="0.2">
      <c r="A2" s="91" t="s">
        <v>43</v>
      </c>
      <c r="B2" s="91"/>
      <c r="C2" s="91"/>
      <c r="D2" s="91"/>
      <c r="E2" s="91"/>
      <c r="F2" s="91"/>
      <c r="G2" s="69" t="s">
        <v>10</v>
      </c>
      <c r="H2" s="86">
        <v>45992</v>
      </c>
    </row>
    <row r="3" spans="1:8" s="43" customFormat="1" ht="24" customHeight="1" x14ac:dyDescent="0.25">
      <c r="A3" s="65" t="s">
        <v>19</v>
      </c>
      <c r="B3" s="89" t="s">
        <v>51</v>
      </c>
      <c r="C3" s="89"/>
      <c r="D3" s="90"/>
      <c r="E3" s="70" t="s">
        <v>45</v>
      </c>
      <c r="F3" s="70" t="s">
        <v>50</v>
      </c>
      <c r="G3" s="42" t="s">
        <v>44</v>
      </c>
      <c r="H3" s="77"/>
    </row>
    <row r="4" spans="1:8" s="14" customFormat="1" ht="32.25" customHeight="1" thickBot="1" x14ac:dyDescent="0.25">
      <c r="A4" s="36" t="s">
        <v>12</v>
      </c>
      <c r="B4" s="37" t="s">
        <v>26</v>
      </c>
      <c r="C4" s="38" t="s">
        <v>27</v>
      </c>
      <c r="D4" s="39" t="s">
        <v>28</v>
      </c>
      <c r="E4" s="40" t="s">
        <v>29</v>
      </c>
      <c r="F4" s="41" t="s">
        <v>36</v>
      </c>
      <c r="G4" s="109" t="s">
        <v>37</v>
      </c>
      <c r="H4" s="110"/>
    </row>
    <row r="5" spans="1:8" ht="24" customHeight="1" thickTop="1" thickBot="1" x14ac:dyDescent="0.25">
      <c r="A5" s="4">
        <v>1</v>
      </c>
      <c r="B5" s="44">
        <v>6</v>
      </c>
      <c r="C5" s="45">
        <v>10</v>
      </c>
      <c r="D5" s="79">
        <f>IF(B5="","",B5-C5)</f>
        <v>-4</v>
      </c>
      <c r="E5" s="52">
        <v>30</v>
      </c>
      <c r="F5" s="46">
        <v>0.19</v>
      </c>
      <c r="G5" s="111">
        <v>0.19</v>
      </c>
      <c r="H5" s="112"/>
    </row>
    <row r="6" spans="1:8" ht="24" customHeight="1" thickTop="1" thickBot="1" x14ac:dyDescent="0.25">
      <c r="A6" s="5">
        <v>2</v>
      </c>
      <c r="B6" s="47">
        <v>6</v>
      </c>
      <c r="C6" s="48">
        <v>10</v>
      </c>
      <c r="D6" s="80">
        <f t="shared" ref="D6:D35" si="0">IF(B6="","",B6-C6)</f>
        <v>-4</v>
      </c>
      <c r="E6" s="52">
        <v>30</v>
      </c>
      <c r="F6" s="49">
        <v>0.19</v>
      </c>
      <c r="G6" s="92">
        <v>0.19</v>
      </c>
      <c r="H6" s="93"/>
    </row>
    <row r="7" spans="1:8" ht="24" customHeight="1" thickTop="1" thickBot="1" x14ac:dyDescent="0.25">
      <c r="A7" s="5">
        <v>3</v>
      </c>
      <c r="B7" s="47">
        <v>6</v>
      </c>
      <c r="C7" s="48">
        <v>10</v>
      </c>
      <c r="D7" s="80">
        <f t="shared" si="0"/>
        <v>-4</v>
      </c>
      <c r="E7" s="52">
        <v>30</v>
      </c>
      <c r="F7" s="49">
        <v>0.19</v>
      </c>
      <c r="G7" s="92">
        <v>0.19</v>
      </c>
      <c r="H7" s="93"/>
    </row>
    <row r="8" spans="1:8" ht="24" customHeight="1" thickTop="1" thickBot="1" x14ac:dyDescent="0.25">
      <c r="A8" s="5">
        <v>4</v>
      </c>
      <c r="B8" s="47">
        <v>6</v>
      </c>
      <c r="C8" s="48">
        <v>10</v>
      </c>
      <c r="D8" s="80">
        <f t="shared" si="0"/>
        <v>-4</v>
      </c>
      <c r="E8" s="52">
        <v>30</v>
      </c>
      <c r="F8" s="49">
        <v>0.19</v>
      </c>
      <c r="G8" s="92">
        <v>0.19</v>
      </c>
      <c r="H8" s="93"/>
    </row>
    <row r="9" spans="1:8" ht="24" customHeight="1" thickTop="1" thickBot="1" x14ac:dyDescent="0.25">
      <c r="A9" s="5">
        <v>5</v>
      </c>
      <c r="B9" s="47">
        <v>6</v>
      </c>
      <c r="C9" s="48">
        <v>10</v>
      </c>
      <c r="D9" s="80">
        <f t="shared" si="0"/>
        <v>-4</v>
      </c>
      <c r="E9" s="52">
        <v>30</v>
      </c>
      <c r="F9" s="49">
        <v>0.2</v>
      </c>
      <c r="G9" s="92">
        <v>0.2</v>
      </c>
      <c r="H9" s="93"/>
    </row>
    <row r="10" spans="1:8" ht="24" customHeight="1" thickTop="1" thickBot="1" x14ac:dyDescent="0.25">
      <c r="A10" s="5">
        <v>6</v>
      </c>
      <c r="B10" s="47">
        <v>6</v>
      </c>
      <c r="C10" s="48">
        <v>10</v>
      </c>
      <c r="D10" s="80">
        <f t="shared" si="0"/>
        <v>-4</v>
      </c>
      <c r="E10" s="52">
        <v>30</v>
      </c>
      <c r="F10" s="49">
        <v>0.2</v>
      </c>
      <c r="G10" s="92">
        <v>0.2</v>
      </c>
      <c r="H10" s="93"/>
    </row>
    <row r="11" spans="1:8" ht="24" customHeight="1" thickTop="1" thickBot="1" x14ac:dyDescent="0.25">
      <c r="A11" s="5">
        <v>7</v>
      </c>
      <c r="B11" s="47">
        <v>6</v>
      </c>
      <c r="C11" s="48">
        <v>10</v>
      </c>
      <c r="D11" s="80">
        <f t="shared" si="0"/>
        <v>-4</v>
      </c>
      <c r="E11" s="52">
        <v>30</v>
      </c>
      <c r="F11" s="49">
        <v>0.2</v>
      </c>
      <c r="G11" s="92">
        <v>0.2</v>
      </c>
      <c r="H11" s="93"/>
    </row>
    <row r="12" spans="1:8" ht="24" customHeight="1" thickTop="1" thickBot="1" x14ac:dyDescent="0.25">
      <c r="A12" s="5">
        <v>8</v>
      </c>
      <c r="B12" s="47">
        <v>6</v>
      </c>
      <c r="C12" s="48">
        <v>10</v>
      </c>
      <c r="D12" s="80">
        <f t="shared" si="0"/>
        <v>-4</v>
      </c>
      <c r="E12" s="52">
        <v>30</v>
      </c>
      <c r="F12" s="49">
        <v>0.2</v>
      </c>
      <c r="G12" s="92">
        <v>0.2</v>
      </c>
      <c r="H12" s="93"/>
    </row>
    <row r="13" spans="1:8" ht="24" customHeight="1" thickTop="1" thickBot="1" x14ac:dyDescent="0.25">
      <c r="A13" s="5">
        <v>9</v>
      </c>
      <c r="B13" s="47">
        <v>6</v>
      </c>
      <c r="C13" s="48">
        <v>10</v>
      </c>
      <c r="D13" s="80">
        <f t="shared" si="0"/>
        <v>-4</v>
      </c>
      <c r="E13" s="52">
        <v>30</v>
      </c>
      <c r="F13" s="49">
        <v>0.21</v>
      </c>
      <c r="G13" s="92">
        <v>0.21</v>
      </c>
      <c r="H13" s="93"/>
    </row>
    <row r="14" spans="1:8" ht="24" customHeight="1" thickTop="1" thickBot="1" x14ac:dyDescent="0.25">
      <c r="A14" s="5">
        <v>10</v>
      </c>
      <c r="B14" s="47">
        <v>6</v>
      </c>
      <c r="C14" s="48">
        <v>10</v>
      </c>
      <c r="D14" s="80">
        <f t="shared" si="0"/>
        <v>-4</v>
      </c>
      <c r="E14" s="52">
        <v>30</v>
      </c>
      <c r="F14" s="49">
        <v>0.21</v>
      </c>
      <c r="G14" s="92">
        <v>0.21</v>
      </c>
      <c r="H14" s="93"/>
    </row>
    <row r="15" spans="1:8" ht="24" customHeight="1" thickTop="1" thickBot="1" x14ac:dyDescent="0.25">
      <c r="A15" s="5">
        <v>11</v>
      </c>
      <c r="B15" s="47">
        <v>6</v>
      </c>
      <c r="C15" s="48">
        <v>10</v>
      </c>
      <c r="D15" s="80">
        <f t="shared" si="0"/>
        <v>-4</v>
      </c>
      <c r="E15" s="52">
        <v>30</v>
      </c>
      <c r="F15" s="49">
        <v>0.21</v>
      </c>
      <c r="G15" s="92">
        <v>0.21</v>
      </c>
      <c r="H15" s="93"/>
    </row>
    <row r="16" spans="1:8" ht="24" customHeight="1" thickTop="1" thickBot="1" x14ac:dyDescent="0.25">
      <c r="A16" s="5">
        <v>12</v>
      </c>
      <c r="B16" s="47">
        <v>6</v>
      </c>
      <c r="C16" s="48">
        <v>10</v>
      </c>
      <c r="D16" s="80">
        <f t="shared" si="0"/>
        <v>-4</v>
      </c>
      <c r="E16" s="52">
        <v>30</v>
      </c>
      <c r="F16" s="49">
        <v>0.21</v>
      </c>
      <c r="G16" s="92">
        <v>0.21</v>
      </c>
      <c r="H16" s="93"/>
    </row>
    <row r="17" spans="1:8" ht="24" customHeight="1" thickTop="1" thickBot="1" x14ac:dyDescent="0.25">
      <c r="A17" s="5">
        <v>13</v>
      </c>
      <c r="B17" s="47">
        <v>8</v>
      </c>
      <c r="C17" s="48">
        <v>12</v>
      </c>
      <c r="D17" s="80">
        <f t="shared" si="0"/>
        <v>-4</v>
      </c>
      <c r="E17" s="52">
        <v>30</v>
      </c>
      <c r="F17" s="49">
        <v>0.21</v>
      </c>
      <c r="G17" s="92">
        <v>0.21</v>
      </c>
      <c r="H17" s="93"/>
    </row>
    <row r="18" spans="1:8" ht="24" customHeight="1" thickTop="1" thickBot="1" x14ac:dyDescent="0.25">
      <c r="A18" s="5">
        <v>14</v>
      </c>
      <c r="B18" s="47">
        <v>8</v>
      </c>
      <c r="C18" s="48">
        <v>12</v>
      </c>
      <c r="D18" s="80">
        <f t="shared" si="0"/>
        <v>-4</v>
      </c>
      <c r="E18" s="52">
        <v>30</v>
      </c>
      <c r="F18" s="49">
        <v>0.22</v>
      </c>
      <c r="G18" s="92">
        <v>0.22</v>
      </c>
      <c r="H18" s="93"/>
    </row>
    <row r="19" spans="1:8" ht="24" customHeight="1" thickTop="1" thickBot="1" x14ac:dyDescent="0.25">
      <c r="A19" s="5">
        <v>15</v>
      </c>
      <c r="B19" s="47">
        <v>8</v>
      </c>
      <c r="C19" s="48">
        <v>12</v>
      </c>
      <c r="D19" s="80">
        <f t="shared" si="0"/>
        <v>-4</v>
      </c>
      <c r="E19" s="52">
        <v>30</v>
      </c>
      <c r="F19" s="49">
        <v>0.22</v>
      </c>
      <c r="G19" s="92">
        <v>0.22</v>
      </c>
      <c r="H19" s="93"/>
    </row>
    <row r="20" spans="1:8" ht="24" customHeight="1" thickTop="1" thickBot="1" x14ac:dyDescent="0.25">
      <c r="A20" s="5">
        <v>16</v>
      </c>
      <c r="B20" s="47">
        <v>8</v>
      </c>
      <c r="C20" s="48">
        <v>12</v>
      </c>
      <c r="D20" s="80">
        <f t="shared" si="0"/>
        <v>-4</v>
      </c>
      <c r="E20" s="52">
        <v>30</v>
      </c>
      <c r="F20" s="49">
        <v>0.23</v>
      </c>
      <c r="G20" s="92">
        <v>0.23</v>
      </c>
      <c r="H20" s="93"/>
    </row>
    <row r="21" spans="1:8" ht="24" customHeight="1" thickTop="1" thickBot="1" x14ac:dyDescent="0.25">
      <c r="A21" s="5">
        <v>17</v>
      </c>
      <c r="B21" s="47">
        <v>8</v>
      </c>
      <c r="C21" s="48">
        <v>12</v>
      </c>
      <c r="D21" s="80">
        <f t="shared" si="0"/>
        <v>-4</v>
      </c>
      <c r="E21" s="52">
        <v>30</v>
      </c>
      <c r="F21" s="49">
        <v>0.23</v>
      </c>
      <c r="G21" s="92">
        <v>0.23</v>
      </c>
      <c r="H21" s="93"/>
    </row>
    <row r="22" spans="1:8" ht="24" customHeight="1" thickTop="1" thickBot="1" x14ac:dyDescent="0.25">
      <c r="A22" s="5">
        <v>18</v>
      </c>
      <c r="B22" s="47">
        <v>8</v>
      </c>
      <c r="C22" s="48">
        <v>12</v>
      </c>
      <c r="D22" s="80">
        <f t="shared" si="0"/>
        <v>-4</v>
      </c>
      <c r="E22" s="52">
        <v>30</v>
      </c>
      <c r="F22" s="49">
        <v>0.23</v>
      </c>
      <c r="G22" s="92">
        <v>0.23</v>
      </c>
      <c r="H22" s="93"/>
    </row>
    <row r="23" spans="1:8" ht="24" customHeight="1" thickTop="1" thickBot="1" x14ac:dyDescent="0.25">
      <c r="A23" s="5">
        <v>19</v>
      </c>
      <c r="B23" s="47">
        <v>8</v>
      </c>
      <c r="C23" s="48">
        <v>12</v>
      </c>
      <c r="D23" s="80">
        <f t="shared" si="0"/>
        <v>-4</v>
      </c>
      <c r="E23" s="52">
        <v>30</v>
      </c>
      <c r="F23" s="49">
        <v>0.24</v>
      </c>
      <c r="G23" s="92">
        <v>0.24</v>
      </c>
      <c r="H23" s="93"/>
    </row>
    <row r="24" spans="1:8" ht="24" customHeight="1" thickTop="1" thickBot="1" x14ac:dyDescent="0.25">
      <c r="A24" s="5">
        <v>20</v>
      </c>
      <c r="B24" s="47">
        <v>8</v>
      </c>
      <c r="C24" s="48">
        <v>12</v>
      </c>
      <c r="D24" s="80">
        <f t="shared" si="0"/>
        <v>-4</v>
      </c>
      <c r="E24" s="52">
        <v>30</v>
      </c>
      <c r="F24" s="49">
        <v>0.24</v>
      </c>
      <c r="G24" s="92">
        <v>0.24</v>
      </c>
      <c r="H24" s="93"/>
    </row>
    <row r="25" spans="1:8" ht="24" customHeight="1" thickTop="1" thickBot="1" x14ac:dyDescent="0.25">
      <c r="A25" s="5">
        <v>21</v>
      </c>
      <c r="B25" s="47">
        <v>8</v>
      </c>
      <c r="C25" s="48">
        <v>12</v>
      </c>
      <c r="D25" s="80">
        <f t="shared" si="0"/>
        <v>-4</v>
      </c>
      <c r="E25" s="52">
        <v>30</v>
      </c>
      <c r="F25" s="49">
        <v>0.25</v>
      </c>
      <c r="G25" s="92">
        <v>0.25</v>
      </c>
      <c r="H25" s="93"/>
    </row>
    <row r="26" spans="1:8" ht="24" customHeight="1" thickTop="1" thickBot="1" x14ac:dyDescent="0.25">
      <c r="A26" s="5">
        <v>22</v>
      </c>
      <c r="B26" s="47">
        <v>8</v>
      </c>
      <c r="C26" s="48">
        <v>12</v>
      </c>
      <c r="D26" s="80">
        <f t="shared" si="0"/>
        <v>-4</v>
      </c>
      <c r="E26" s="52">
        <v>30</v>
      </c>
      <c r="F26" s="49">
        <v>0.25</v>
      </c>
      <c r="G26" s="92">
        <v>0.25</v>
      </c>
      <c r="H26" s="93"/>
    </row>
    <row r="27" spans="1:8" ht="24" customHeight="1" thickTop="1" thickBot="1" x14ac:dyDescent="0.25">
      <c r="A27" s="5">
        <v>23</v>
      </c>
      <c r="B27" s="47">
        <v>8</v>
      </c>
      <c r="C27" s="48">
        <v>12</v>
      </c>
      <c r="D27" s="80">
        <f t="shared" si="0"/>
        <v>-4</v>
      </c>
      <c r="E27" s="52">
        <v>30</v>
      </c>
      <c r="F27" s="49">
        <v>0.25</v>
      </c>
      <c r="G27" s="92">
        <v>0.25</v>
      </c>
      <c r="H27" s="93"/>
    </row>
    <row r="28" spans="1:8" ht="24" customHeight="1" thickTop="1" thickBot="1" x14ac:dyDescent="0.25">
      <c r="A28" s="5">
        <v>24</v>
      </c>
      <c r="B28" s="47">
        <v>8</v>
      </c>
      <c r="C28" s="48">
        <v>14</v>
      </c>
      <c r="D28" s="80">
        <f t="shared" si="0"/>
        <v>-6</v>
      </c>
      <c r="E28" s="52">
        <v>30</v>
      </c>
      <c r="F28" s="49">
        <v>0.26</v>
      </c>
      <c r="G28" s="92">
        <v>0.26</v>
      </c>
      <c r="H28" s="93"/>
    </row>
    <row r="29" spans="1:8" ht="24" customHeight="1" thickTop="1" thickBot="1" x14ac:dyDescent="0.25">
      <c r="A29" s="5">
        <v>25</v>
      </c>
      <c r="B29" s="47">
        <v>8</v>
      </c>
      <c r="C29" s="48">
        <v>14</v>
      </c>
      <c r="D29" s="80">
        <f t="shared" si="0"/>
        <v>-6</v>
      </c>
      <c r="E29" s="52">
        <v>30</v>
      </c>
      <c r="F29" s="49">
        <v>0.26</v>
      </c>
      <c r="G29" s="92">
        <v>0.26</v>
      </c>
      <c r="H29" s="93"/>
    </row>
    <row r="30" spans="1:8" ht="24" customHeight="1" thickTop="1" thickBot="1" x14ac:dyDescent="0.25">
      <c r="A30" s="5">
        <v>26</v>
      </c>
      <c r="B30" s="47">
        <v>8</v>
      </c>
      <c r="C30" s="48">
        <v>14</v>
      </c>
      <c r="D30" s="80">
        <f t="shared" si="0"/>
        <v>-6</v>
      </c>
      <c r="E30" s="52">
        <v>30</v>
      </c>
      <c r="F30" s="49">
        <v>0.27</v>
      </c>
      <c r="G30" s="92">
        <v>0.27</v>
      </c>
      <c r="H30" s="93"/>
    </row>
    <row r="31" spans="1:8" ht="24" customHeight="1" thickTop="1" thickBot="1" x14ac:dyDescent="0.25">
      <c r="A31" s="5">
        <v>27</v>
      </c>
      <c r="B31" s="47">
        <v>8</v>
      </c>
      <c r="C31" s="48">
        <v>14</v>
      </c>
      <c r="D31" s="80">
        <f t="shared" si="0"/>
        <v>-6</v>
      </c>
      <c r="E31" s="52">
        <v>30</v>
      </c>
      <c r="F31" s="49">
        <v>0.27</v>
      </c>
      <c r="G31" s="92">
        <v>0.27</v>
      </c>
      <c r="H31" s="93"/>
    </row>
    <row r="32" spans="1:8" ht="24" customHeight="1" thickTop="1" thickBot="1" x14ac:dyDescent="0.25">
      <c r="A32" s="5">
        <v>28</v>
      </c>
      <c r="B32" s="47">
        <v>8</v>
      </c>
      <c r="C32" s="48">
        <v>14</v>
      </c>
      <c r="D32" s="80">
        <f t="shared" si="0"/>
        <v>-6</v>
      </c>
      <c r="E32" s="52">
        <v>30</v>
      </c>
      <c r="F32" s="49">
        <v>0.28000000000000003</v>
      </c>
      <c r="G32" s="92">
        <v>0.28000000000000003</v>
      </c>
      <c r="H32" s="93"/>
    </row>
    <row r="33" spans="1:9" ht="24" customHeight="1" thickTop="1" thickBot="1" x14ac:dyDescent="0.25">
      <c r="A33" s="5">
        <v>29</v>
      </c>
      <c r="B33" s="47">
        <v>8</v>
      </c>
      <c r="C33" s="48">
        <v>14</v>
      </c>
      <c r="D33" s="80">
        <f t="shared" si="0"/>
        <v>-6</v>
      </c>
      <c r="E33" s="52">
        <v>30</v>
      </c>
      <c r="F33" s="49">
        <v>0.28000000000000003</v>
      </c>
      <c r="G33" s="92">
        <v>0.28000000000000003</v>
      </c>
      <c r="H33" s="93"/>
    </row>
    <row r="34" spans="1:9" ht="24" customHeight="1" thickTop="1" thickBot="1" x14ac:dyDescent="0.25">
      <c r="A34" s="5">
        <v>30</v>
      </c>
      <c r="B34" s="47">
        <v>8</v>
      </c>
      <c r="C34" s="48">
        <v>14</v>
      </c>
      <c r="D34" s="80">
        <f t="shared" si="0"/>
        <v>-6</v>
      </c>
      <c r="E34" s="52">
        <v>30</v>
      </c>
      <c r="F34" s="49">
        <v>0.28000000000000003</v>
      </c>
      <c r="G34" s="92">
        <v>0.28000000000000003</v>
      </c>
      <c r="H34" s="93"/>
    </row>
    <row r="35" spans="1:9" ht="24" customHeight="1" thickTop="1" thickBot="1" x14ac:dyDescent="0.25">
      <c r="A35" s="6">
        <v>31</v>
      </c>
      <c r="B35" s="50">
        <v>8</v>
      </c>
      <c r="C35" s="51">
        <v>14</v>
      </c>
      <c r="D35" s="84">
        <f t="shared" si="0"/>
        <v>-6</v>
      </c>
      <c r="E35" s="52">
        <v>30</v>
      </c>
      <c r="F35" s="53">
        <v>0.28999999999999998</v>
      </c>
      <c r="G35" s="94">
        <v>0.28999999999999998</v>
      </c>
      <c r="H35" s="95"/>
    </row>
    <row r="36" spans="1:9" s="14" customFormat="1" ht="24" customHeight="1" thickTop="1" x14ac:dyDescent="0.25">
      <c r="A36" s="129" t="s">
        <v>25</v>
      </c>
      <c r="B36" s="130"/>
      <c r="C36" s="130"/>
      <c r="D36" s="130"/>
      <c r="E36" s="131"/>
      <c r="F36" s="129" t="s">
        <v>14</v>
      </c>
      <c r="G36" s="130"/>
      <c r="H36" s="131"/>
    </row>
    <row r="37" spans="1:9" s="55" customFormat="1" ht="28.5" customHeight="1" x14ac:dyDescent="0.2">
      <c r="A37" s="106" t="s">
        <v>16</v>
      </c>
      <c r="B37" s="107"/>
      <c r="C37" s="107"/>
      <c r="D37" s="107"/>
      <c r="E37" s="54" t="s">
        <v>52</v>
      </c>
      <c r="F37" s="66" t="s">
        <v>18</v>
      </c>
      <c r="G37" s="107" t="s">
        <v>21</v>
      </c>
      <c r="H37" s="122"/>
    </row>
    <row r="38" spans="1:9" s="55" customFormat="1" ht="24" customHeight="1" thickBot="1" x14ac:dyDescent="0.25">
      <c r="A38" s="120" t="s">
        <v>17</v>
      </c>
      <c r="B38" s="121"/>
      <c r="C38" s="121"/>
      <c r="D38" s="121"/>
      <c r="E38" s="56" t="s">
        <v>52</v>
      </c>
      <c r="F38" s="67" t="s">
        <v>52</v>
      </c>
      <c r="G38" s="118" t="s">
        <v>52</v>
      </c>
      <c r="H38" s="119"/>
    </row>
    <row r="39" spans="1:9" s="14" customFormat="1" ht="24" customHeight="1" thickTop="1" thickBot="1" x14ac:dyDescent="0.3">
      <c r="A39" s="115" t="s">
        <v>30</v>
      </c>
      <c r="B39" s="116"/>
      <c r="C39" s="116"/>
      <c r="D39" s="116"/>
      <c r="E39" s="117"/>
      <c r="F39" s="113" t="s">
        <v>55</v>
      </c>
      <c r="G39" s="128"/>
      <c r="H39" s="114"/>
    </row>
    <row r="40" spans="1:9" s="14" customFormat="1" ht="24" customHeight="1" thickTop="1" thickBot="1" x14ac:dyDescent="0.3">
      <c r="A40" s="99" t="s">
        <v>31</v>
      </c>
      <c r="B40" s="100"/>
      <c r="C40" s="100"/>
      <c r="D40" s="100"/>
      <c r="E40" s="101"/>
      <c r="F40" s="113" t="s">
        <v>54</v>
      </c>
      <c r="G40" s="114"/>
      <c r="H40" s="57" t="s">
        <v>56</v>
      </c>
    </row>
    <row r="41" spans="1:9" s="14" customFormat="1" ht="27.75" customHeight="1" thickTop="1" thickBot="1" x14ac:dyDescent="0.3">
      <c r="A41" s="102" t="s">
        <v>32</v>
      </c>
      <c r="B41" s="103"/>
      <c r="C41" s="103"/>
      <c r="D41" s="103"/>
      <c r="E41" s="104"/>
      <c r="F41" s="113" t="s">
        <v>53</v>
      </c>
      <c r="G41" s="114"/>
      <c r="H41" s="57" t="s">
        <v>15</v>
      </c>
      <c r="I41" s="76"/>
    </row>
    <row r="42" spans="1:9" s="14" customFormat="1" ht="24" customHeight="1" thickTop="1" x14ac:dyDescent="0.2">
      <c r="A42" s="123" t="s">
        <v>34</v>
      </c>
      <c r="B42" s="123"/>
      <c r="C42" s="123"/>
      <c r="D42" s="123"/>
      <c r="E42" s="123"/>
      <c r="F42" s="124"/>
      <c r="G42" s="124"/>
      <c r="H42" s="124"/>
      <c r="I42" s="125"/>
    </row>
    <row r="43" spans="1:9" s="14" customFormat="1" ht="24" customHeight="1" x14ac:dyDescent="0.2">
      <c r="A43" s="126" t="s">
        <v>33</v>
      </c>
      <c r="B43" s="127"/>
      <c r="C43" s="127"/>
      <c r="D43" s="127"/>
      <c r="E43" s="127"/>
      <c r="F43" s="127"/>
      <c r="G43" s="127"/>
      <c r="H43" s="127"/>
      <c r="I43" s="127"/>
    </row>
    <row r="44" spans="1:9" ht="24" customHeight="1" x14ac:dyDescent="0.2">
      <c r="A44" s="105" t="s">
        <v>13</v>
      </c>
      <c r="B44" s="105"/>
      <c r="C44" s="105"/>
      <c r="D44" s="105"/>
      <c r="E44" s="105"/>
      <c r="F44" s="105"/>
      <c r="G44" s="105"/>
      <c r="H44" s="105"/>
    </row>
    <row r="45" spans="1:9" ht="24" customHeight="1" x14ac:dyDescent="0.2">
      <c r="A45" s="91" t="s">
        <v>46</v>
      </c>
      <c r="B45" s="91"/>
      <c r="C45" s="91"/>
      <c r="D45" s="91"/>
      <c r="E45" s="91"/>
      <c r="F45" s="91"/>
      <c r="G45" s="91"/>
      <c r="H45" s="64" t="s">
        <v>22</v>
      </c>
      <c r="I45" s="78"/>
    </row>
    <row r="46" spans="1:9" ht="41.45" customHeight="1" x14ac:dyDescent="0.2">
      <c r="A46" s="15" t="s">
        <v>19</v>
      </c>
      <c r="B46" s="96" t="s">
        <v>51</v>
      </c>
      <c r="C46" s="96"/>
      <c r="D46" s="16" t="s">
        <v>9</v>
      </c>
      <c r="E46" s="72" t="s">
        <v>50</v>
      </c>
      <c r="F46" s="17" t="s">
        <v>10</v>
      </c>
      <c r="G46" s="87">
        <v>45992</v>
      </c>
      <c r="H46" s="68" t="s">
        <v>42</v>
      </c>
      <c r="I46" s="71">
        <v>0.5</v>
      </c>
    </row>
    <row r="47" spans="1:9" ht="24" customHeight="1" thickBot="1" x14ac:dyDescent="0.25">
      <c r="A47" s="1"/>
    </row>
    <row r="48" spans="1:9" ht="66.75" customHeight="1" thickTop="1" x14ac:dyDescent="0.25">
      <c r="A48" s="7" t="s">
        <v>6</v>
      </c>
      <c r="B48" s="8" t="s">
        <v>23</v>
      </c>
      <c r="C48" s="9" t="s">
        <v>20</v>
      </c>
      <c r="D48" s="10" t="s">
        <v>8</v>
      </c>
      <c r="E48" s="11" t="s">
        <v>0</v>
      </c>
      <c r="F48" s="12" t="s">
        <v>1</v>
      </c>
      <c r="G48" s="13" t="s">
        <v>5</v>
      </c>
      <c r="H48" s="13" t="s">
        <v>24</v>
      </c>
      <c r="I48" s="13" t="s">
        <v>35</v>
      </c>
    </row>
    <row r="49" spans="1:9" ht="24" customHeight="1" thickBot="1" x14ac:dyDescent="0.25">
      <c r="A49" s="18"/>
      <c r="B49" s="19" t="s">
        <v>38</v>
      </c>
      <c r="C49" s="20" t="s">
        <v>39</v>
      </c>
      <c r="D49" s="21" t="s">
        <v>2</v>
      </c>
      <c r="E49" s="19" t="s">
        <v>40</v>
      </c>
      <c r="F49" s="20"/>
      <c r="G49" s="22" t="s">
        <v>3</v>
      </c>
      <c r="H49" s="23" t="s">
        <v>7</v>
      </c>
      <c r="I49" s="23" t="s">
        <v>41</v>
      </c>
    </row>
    <row r="50" spans="1:9" ht="24" customHeight="1" thickTop="1" x14ac:dyDescent="0.2">
      <c r="A50" s="4">
        <v>1</v>
      </c>
      <c r="B50" s="24">
        <v>1</v>
      </c>
      <c r="C50" s="25">
        <v>84</v>
      </c>
      <c r="D50" s="73">
        <f>IF(B50="","",B50*C50)</f>
        <v>84</v>
      </c>
      <c r="E50" s="26">
        <v>4</v>
      </c>
      <c r="F50" s="27">
        <v>7.97</v>
      </c>
      <c r="G50" s="73">
        <f>IF(B50="","",IF(E50&lt;12.5,(0.353*$I$46)*(12.006+EXP(2.46-0.073*E50+0.125*B50+0.389*F50)),(0.361*$I$46)*(-2.261+EXP(2.69-0.065*E50+0.111*B50+0.361*F50))))</f>
        <v>40.937506993851699</v>
      </c>
      <c r="H50" s="81" t="s">
        <v>52</v>
      </c>
      <c r="I50" s="81">
        <v>36</v>
      </c>
    </row>
    <row r="51" spans="1:9" ht="24" customHeight="1" x14ac:dyDescent="0.2">
      <c r="A51" s="5">
        <v>2</v>
      </c>
      <c r="B51" s="28">
        <v>1</v>
      </c>
      <c r="C51" s="29">
        <v>84</v>
      </c>
      <c r="D51" s="74">
        <f t="shared" ref="D51:D80" si="1">IF(B51="","",B51*C51)</f>
        <v>84</v>
      </c>
      <c r="E51" s="30">
        <v>3.8</v>
      </c>
      <c r="F51" s="31">
        <v>7.98</v>
      </c>
      <c r="G51" s="74">
        <f t="shared" ref="G51:G80" si="2">IF(B51="","",IF(E51&lt;12.5,(0.353*$I$46)*(12.006+EXP(2.46-0.073*E51+0.125*B51+0.389*F51)),(0.361*$I$46)*(-2.261+EXP(2.69-0.065*E51+0.111*B51+0.361*F51))))</f>
        <v>41.66193681203314</v>
      </c>
      <c r="H51" s="82" t="s">
        <v>52</v>
      </c>
      <c r="I51" s="82">
        <v>36</v>
      </c>
    </row>
    <row r="52" spans="1:9" ht="24" customHeight="1" x14ac:dyDescent="0.2">
      <c r="A52" s="5">
        <v>3</v>
      </c>
      <c r="B52" s="28">
        <v>1</v>
      </c>
      <c r="C52" s="29">
        <v>84</v>
      </c>
      <c r="D52" s="74">
        <f t="shared" si="1"/>
        <v>84</v>
      </c>
      <c r="E52" s="30">
        <v>3.6</v>
      </c>
      <c r="F52" s="31">
        <v>7.96</v>
      </c>
      <c r="G52" s="74">
        <f t="shared" si="2"/>
        <v>41.932540949951637</v>
      </c>
      <c r="H52" s="82" t="s">
        <v>52</v>
      </c>
      <c r="I52" s="82">
        <v>36</v>
      </c>
    </row>
    <row r="53" spans="1:9" ht="24" customHeight="1" x14ac:dyDescent="0.2">
      <c r="A53" s="5">
        <v>4</v>
      </c>
      <c r="B53" s="28">
        <v>1</v>
      </c>
      <c r="C53" s="29">
        <v>84</v>
      </c>
      <c r="D53" s="74">
        <f t="shared" si="1"/>
        <v>84</v>
      </c>
      <c r="E53" s="30">
        <v>3.5</v>
      </c>
      <c r="F53" s="31">
        <v>7.95</v>
      </c>
      <c r="G53" s="74">
        <f t="shared" si="2"/>
        <v>42.068536664313029</v>
      </c>
      <c r="H53" s="82" t="s">
        <v>52</v>
      </c>
      <c r="I53" s="82">
        <v>36</v>
      </c>
    </row>
    <row r="54" spans="1:9" ht="24" customHeight="1" x14ac:dyDescent="0.2">
      <c r="A54" s="5">
        <v>5</v>
      </c>
      <c r="B54" s="28">
        <v>1</v>
      </c>
      <c r="C54" s="29">
        <v>84</v>
      </c>
      <c r="D54" s="74">
        <f t="shared" si="1"/>
        <v>84</v>
      </c>
      <c r="E54" s="30">
        <v>3.3</v>
      </c>
      <c r="F54" s="31">
        <v>7.96</v>
      </c>
      <c r="G54" s="74">
        <f t="shared" si="2"/>
        <v>42.814073756506559</v>
      </c>
      <c r="H54" s="82" t="s">
        <v>52</v>
      </c>
      <c r="I54" s="82">
        <v>36</v>
      </c>
    </row>
    <row r="55" spans="1:9" ht="24" customHeight="1" x14ac:dyDescent="0.2">
      <c r="A55" s="5">
        <v>6</v>
      </c>
      <c r="B55" s="28">
        <v>1</v>
      </c>
      <c r="C55" s="29">
        <v>84</v>
      </c>
      <c r="D55" s="74">
        <f t="shared" si="1"/>
        <v>84</v>
      </c>
      <c r="E55" s="30">
        <v>3.1</v>
      </c>
      <c r="F55" s="31">
        <v>7.97</v>
      </c>
      <c r="G55" s="74">
        <f t="shared" si="2"/>
        <v>43.5735240607953</v>
      </c>
      <c r="H55" s="82" t="s">
        <v>52</v>
      </c>
      <c r="I55" s="82">
        <v>36</v>
      </c>
    </row>
    <row r="56" spans="1:9" ht="24" customHeight="1" x14ac:dyDescent="0.2">
      <c r="A56" s="5">
        <v>7</v>
      </c>
      <c r="B56" s="28">
        <v>1</v>
      </c>
      <c r="C56" s="29">
        <v>84</v>
      </c>
      <c r="D56" s="74">
        <f t="shared" si="1"/>
        <v>84</v>
      </c>
      <c r="E56" s="30">
        <v>2.8</v>
      </c>
      <c r="F56" s="31">
        <v>7.95</v>
      </c>
      <c r="G56" s="74">
        <f t="shared" si="2"/>
        <v>44.163013106060454</v>
      </c>
      <c r="H56" s="82" t="s">
        <v>52</v>
      </c>
      <c r="I56" s="82">
        <v>36</v>
      </c>
    </row>
    <row r="57" spans="1:9" ht="24" customHeight="1" x14ac:dyDescent="0.2">
      <c r="A57" s="5">
        <v>8</v>
      </c>
      <c r="B57" s="28">
        <v>1.2</v>
      </c>
      <c r="C57" s="29">
        <v>84</v>
      </c>
      <c r="D57" s="74">
        <f t="shared" si="1"/>
        <v>100.8</v>
      </c>
      <c r="E57" s="30">
        <v>2.6</v>
      </c>
      <c r="F57" s="31">
        <v>7.94</v>
      </c>
      <c r="G57" s="74">
        <f t="shared" si="2"/>
        <v>45.691531984078651</v>
      </c>
      <c r="H57" s="82" t="s">
        <v>52</v>
      </c>
      <c r="I57" s="82">
        <v>36</v>
      </c>
    </row>
    <row r="58" spans="1:9" ht="24" customHeight="1" x14ac:dyDescent="0.2">
      <c r="A58" s="5">
        <v>9</v>
      </c>
      <c r="B58" s="28">
        <v>1.2</v>
      </c>
      <c r="C58" s="29">
        <v>84</v>
      </c>
      <c r="D58" s="74">
        <f t="shared" si="1"/>
        <v>100.8</v>
      </c>
      <c r="E58" s="30">
        <v>2.4</v>
      </c>
      <c r="F58" s="31">
        <v>7.93</v>
      </c>
      <c r="G58" s="74">
        <f t="shared" si="2"/>
        <v>46.160701085650643</v>
      </c>
      <c r="H58" s="82" t="s">
        <v>52</v>
      </c>
      <c r="I58" s="82">
        <v>36</v>
      </c>
    </row>
    <row r="59" spans="1:9" ht="24" customHeight="1" x14ac:dyDescent="0.2">
      <c r="A59" s="5">
        <v>10</v>
      </c>
      <c r="B59" s="28">
        <v>1.2</v>
      </c>
      <c r="C59" s="29">
        <v>84</v>
      </c>
      <c r="D59" s="74">
        <f t="shared" si="1"/>
        <v>100.8</v>
      </c>
      <c r="E59" s="30">
        <v>2.2000000000000002</v>
      </c>
      <c r="F59" s="31">
        <v>7.91</v>
      </c>
      <c r="G59" s="74">
        <f t="shared" si="2"/>
        <v>46.462091658328625</v>
      </c>
      <c r="H59" s="82" t="s">
        <v>52</v>
      </c>
      <c r="I59" s="82">
        <v>36</v>
      </c>
    </row>
    <row r="60" spans="1:9" ht="24" customHeight="1" x14ac:dyDescent="0.2">
      <c r="A60" s="5">
        <v>11</v>
      </c>
      <c r="B60" s="28">
        <v>1.2</v>
      </c>
      <c r="C60" s="29">
        <v>84</v>
      </c>
      <c r="D60" s="74">
        <f t="shared" si="1"/>
        <v>100.8</v>
      </c>
      <c r="E60" s="30">
        <v>2</v>
      </c>
      <c r="F60" s="31">
        <v>7.92</v>
      </c>
      <c r="G60" s="74">
        <f t="shared" si="2"/>
        <v>47.289621267224234</v>
      </c>
      <c r="H60" s="82" t="s">
        <v>52</v>
      </c>
      <c r="I60" s="82">
        <v>36</v>
      </c>
    </row>
    <row r="61" spans="1:9" ht="24" customHeight="1" x14ac:dyDescent="0.2">
      <c r="A61" s="5">
        <v>12</v>
      </c>
      <c r="B61" s="28">
        <v>1.2</v>
      </c>
      <c r="C61" s="29">
        <v>84</v>
      </c>
      <c r="D61" s="74">
        <f t="shared" si="1"/>
        <v>100.8</v>
      </c>
      <c r="E61" s="30">
        <v>1.9</v>
      </c>
      <c r="F61" s="31">
        <v>7.93</v>
      </c>
      <c r="G61" s="74">
        <f t="shared" si="2"/>
        <v>47.797918477983544</v>
      </c>
      <c r="H61" s="82" t="s">
        <v>52</v>
      </c>
      <c r="I61" s="82">
        <v>36</v>
      </c>
    </row>
    <row r="62" spans="1:9" ht="24" customHeight="1" x14ac:dyDescent="0.2">
      <c r="A62" s="5">
        <v>13</v>
      </c>
      <c r="B62" s="28">
        <v>1.2</v>
      </c>
      <c r="C62" s="29">
        <v>84</v>
      </c>
      <c r="D62" s="74">
        <f t="shared" si="1"/>
        <v>100.8</v>
      </c>
      <c r="E62" s="30">
        <v>1.9</v>
      </c>
      <c r="F62" s="31">
        <v>7.95</v>
      </c>
      <c r="G62" s="74">
        <f t="shared" si="2"/>
        <v>48.154686030957727</v>
      </c>
      <c r="H62" s="82" t="s">
        <v>52</v>
      </c>
      <c r="I62" s="82">
        <v>36</v>
      </c>
    </row>
    <row r="63" spans="1:9" ht="24" customHeight="1" x14ac:dyDescent="0.2">
      <c r="A63" s="5">
        <v>14</v>
      </c>
      <c r="B63" s="28">
        <v>1</v>
      </c>
      <c r="C63" s="29">
        <v>84</v>
      </c>
      <c r="D63" s="74">
        <f t="shared" si="1"/>
        <v>84</v>
      </c>
      <c r="E63" s="30">
        <v>1.8</v>
      </c>
      <c r="F63" s="31">
        <v>7.97</v>
      </c>
      <c r="G63" s="74">
        <f t="shared" si="2"/>
        <v>47.700270239581549</v>
      </c>
      <c r="H63" s="82" t="s">
        <v>52</v>
      </c>
      <c r="I63" s="82">
        <v>36</v>
      </c>
    </row>
    <row r="64" spans="1:9" ht="24" customHeight="1" x14ac:dyDescent="0.2">
      <c r="A64" s="5">
        <v>15</v>
      </c>
      <c r="B64" s="28">
        <v>1</v>
      </c>
      <c r="C64" s="29">
        <v>84</v>
      </c>
      <c r="D64" s="74">
        <f t="shared" si="1"/>
        <v>84</v>
      </c>
      <c r="E64" s="30">
        <v>1.8</v>
      </c>
      <c r="F64" s="31">
        <v>7.99</v>
      </c>
      <c r="G64" s="74">
        <f t="shared" si="2"/>
        <v>48.056275126336274</v>
      </c>
      <c r="H64" s="82" t="s">
        <v>52</v>
      </c>
      <c r="I64" s="82">
        <v>36</v>
      </c>
    </row>
    <row r="65" spans="1:9" ht="24" customHeight="1" x14ac:dyDescent="0.2">
      <c r="A65" s="5">
        <v>16</v>
      </c>
      <c r="B65" s="28">
        <v>1</v>
      </c>
      <c r="C65" s="29">
        <v>84</v>
      </c>
      <c r="D65" s="74">
        <f t="shared" si="1"/>
        <v>84</v>
      </c>
      <c r="E65" s="30">
        <v>1.7</v>
      </c>
      <c r="F65" s="31">
        <v>8.01</v>
      </c>
      <c r="G65" s="74">
        <f t="shared" si="2"/>
        <v>48.754257908603883</v>
      </c>
      <c r="H65" s="82" t="s">
        <v>52</v>
      </c>
      <c r="I65" s="82">
        <v>36</v>
      </c>
    </row>
    <row r="66" spans="1:9" ht="24" customHeight="1" x14ac:dyDescent="0.2">
      <c r="A66" s="5">
        <v>17</v>
      </c>
      <c r="B66" s="28">
        <v>1</v>
      </c>
      <c r="C66" s="29">
        <v>84</v>
      </c>
      <c r="D66" s="74">
        <f t="shared" si="1"/>
        <v>84</v>
      </c>
      <c r="E66" s="30">
        <v>1.7</v>
      </c>
      <c r="F66" s="31">
        <v>7.98</v>
      </c>
      <c r="G66" s="74">
        <f t="shared" si="2"/>
        <v>48.213188418439884</v>
      </c>
      <c r="H66" s="82" t="s">
        <v>52</v>
      </c>
      <c r="I66" s="82">
        <v>36</v>
      </c>
    </row>
    <row r="67" spans="1:9" ht="24" customHeight="1" x14ac:dyDescent="0.2">
      <c r="A67" s="5">
        <v>18</v>
      </c>
      <c r="B67" s="28">
        <v>1.1000000000000001</v>
      </c>
      <c r="C67" s="29">
        <v>84</v>
      </c>
      <c r="D67" s="74">
        <f t="shared" si="1"/>
        <v>92.4</v>
      </c>
      <c r="E67" s="30">
        <v>1.7</v>
      </c>
      <c r="F67" s="31">
        <v>7.96</v>
      </c>
      <c r="G67" s="74">
        <f t="shared" si="2"/>
        <v>48.431266969806224</v>
      </c>
      <c r="H67" s="82" t="s">
        <v>52</v>
      </c>
      <c r="I67" s="82">
        <v>36</v>
      </c>
    </row>
    <row r="68" spans="1:9" ht="24" customHeight="1" x14ac:dyDescent="0.2">
      <c r="A68" s="5">
        <v>19</v>
      </c>
      <c r="B68" s="28">
        <v>1.1000000000000001</v>
      </c>
      <c r="C68" s="29">
        <v>84</v>
      </c>
      <c r="D68" s="74">
        <f t="shared" si="1"/>
        <v>92.4</v>
      </c>
      <c r="E68" s="30">
        <v>1.6</v>
      </c>
      <c r="F68" s="31">
        <v>7.97</v>
      </c>
      <c r="G68" s="74">
        <f t="shared" si="2"/>
        <v>48.952410939542382</v>
      </c>
      <c r="H68" s="82" t="s">
        <v>52</v>
      </c>
      <c r="I68" s="82">
        <v>36</v>
      </c>
    </row>
    <row r="69" spans="1:9" ht="24" customHeight="1" x14ac:dyDescent="0.2">
      <c r="A69" s="5">
        <v>20</v>
      </c>
      <c r="B69" s="28">
        <v>1.1000000000000001</v>
      </c>
      <c r="C69" s="29">
        <v>84</v>
      </c>
      <c r="D69" s="74">
        <f t="shared" si="1"/>
        <v>92.4</v>
      </c>
      <c r="E69" s="30">
        <v>1.6</v>
      </c>
      <c r="F69" s="31">
        <v>7.95</v>
      </c>
      <c r="G69" s="74">
        <f t="shared" si="2"/>
        <v>48.589461166797605</v>
      </c>
      <c r="H69" s="82" t="s">
        <v>52</v>
      </c>
      <c r="I69" s="82">
        <v>36</v>
      </c>
    </row>
    <row r="70" spans="1:9" ht="24" customHeight="1" x14ac:dyDescent="0.2">
      <c r="A70" s="5">
        <v>21</v>
      </c>
      <c r="B70" s="28">
        <v>1.2</v>
      </c>
      <c r="C70" s="29">
        <v>84</v>
      </c>
      <c r="D70" s="74">
        <f t="shared" si="1"/>
        <v>100.8</v>
      </c>
      <c r="E70" s="30">
        <v>1.6</v>
      </c>
      <c r="F70" s="31">
        <v>7.93</v>
      </c>
      <c r="G70" s="74">
        <f t="shared" si="2"/>
        <v>48.80931992351578</v>
      </c>
      <c r="H70" s="82" t="s">
        <v>52</v>
      </c>
      <c r="I70" s="82">
        <v>36</v>
      </c>
    </row>
    <row r="71" spans="1:9" ht="24" customHeight="1" x14ac:dyDescent="0.2">
      <c r="A71" s="5">
        <v>22</v>
      </c>
      <c r="B71" s="28">
        <v>1.2</v>
      </c>
      <c r="C71" s="29">
        <v>84</v>
      </c>
      <c r="D71" s="74">
        <f t="shared" si="1"/>
        <v>100.8</v>
      </c>
      <c r="E71" s="30">
        <v>1.6</v>
      </c>
      <c r="F71" s="31">
        <v>7.91</v>
      </c>
      <c r="G71" s="74">
        <f t="shared" si="2"/>
        <v>48.447479079549339</v>
      </c>
      <c r="H71" s="82" t="s">
        <v>52</v>
      </c>
      <c r="I71" s="82">
        <v>36</v>
      </c>
    </row>
    <row r="72" spans="1:9" ht="24" customHeight="1" x14ac:dyDescent="0.2">
      <c r="A72" s="5">
        <v>23</v>
      </c>
      <c r="B72" s="28">
        <v>1.2</v>
      </c>
      <c r="C72" s="29">
        <v>84</v>
      </c>
      <c r="D72" s="74">
        <f t="shared" si="1"/>
        <v>100.8</v>
      </c>
      <c r="E72" s="30">
        <v>1.5</v>
      </c>
      <c r="F72" s="31">
        <v>7.89</v>
      </c>
      <c r="G72" s="74">
        <f t="shared" si="2"/>
        <v>48.425246774091299</v>
      </c>
      <c r="H72" s="82" t="s">
        <v>52</v>
      </c>
      <c r="I72" s="82">
        <v>36</v>
      </c>
    </row>
    <row r="73" spans="1:9" ht="24" customHeight="1" x14ac:dyDescent="0.2">
      <c r="A73" s="5">
        <v>24</v>
      </c>
      <c r="B73" s="28">
        <v>1.2</v>
      </c>
      <c r="C73" s="29">
        <v>84</v>
      </c>
      <c r="D73" s="74">
        <f t="shared" si="1"/>
        <v>100.8</v>
      </c>
      <c r="E73" s="30">
        <v>1.5</v>
      </c>
      <c r="F73" s="31">
        <v>7.87</v>
      </c>
      <c r="G73" s="74">
        <f t="shared" si="2"/>
        <v>48.06638242564626</v>
      </c>
      <c r="H73" s="82" t="s">
        <v>52</v>
      </c>
      <c r="I73" s="82">
        <v>36</v>
      </c>
    </row>
    <row r="74" spans="1:9" ht="24" customHeight="1" x14ac:dyDescent="0.2">
      <c r="A74" s="5">
        <v>25</v>
      </c>
      <c r="B74" s="28">
        <v>1.2</v>
      </c>
      <c r="C74" s="29">
        <v>84</v>
      </c>
      <c r="D74" s="74">
        <f t="shared" si="1"/>
        <v>100.8</v>
      </c>
      <c r="E74" s="30">
        <v>1.5</v>
      </c>
      <c r="F74" s="31">
        <v>7.88</v>
      </c>
      <c r="G74" s="74">
        <f t="shared" si="2"/>
        <v>48.245465604730022</v>
      </c>
      <c r="H74" s="82" t="s">
        <v>52</v>
      </c>
      <c r="I74" s="82">
        <v>36</v>
      </c>
    </row>
    <row r="75" spans="1:9" ht="24" customHeight="1" x14ac:dyDescent="0.2">
      <c r="A75" s="5">
        <v>26</v>
      </c>
      <c r="B75" s="28">
        <v>1.2</v>
      </c>
      <c r="C75" s="29">
        <v>84</v>
      </c>
      <c r="D75" s="74">
        <f t="shared" si="1"/>
        <v>100.8</v>
      </c>
      <c r="E75" s="30">
        <v>1.5</v>
      </c>
      <c r="F75" s="31">
        <v>7.9</v>
      </c>
      <c r="G75" s="74">
        <f t="shared" si="2"/>
        <v>48.605728654200242</v>
      </c>
      <c r="H75" s="82" t="s">
        <v>52</v>
      </c>
      <c r="I75" s="82">
        <v>36</v>
      </c>
    </row>
    <row r="76" spans="1:9" ht="24" customHeight="1" x14ac:dyDescent="0.2">
      <c r="A76" s="5">
        <v>27</v>
      </c>
      <c r="B76" s="28">
        <v>1.3</v>
      </c>
      <c r="C76" s="29">
        <v>84</v>
      </c>
      <c r="D76" s="74">
        <f t="shared" si="1"/>
        <v>109.2</v>
      </c>
      <c r="E76" s="30">
        <v>1.5</v>
      </c>
      <c r="F76" s="31">
        <v>7.92</v>
      </c>
      <c r="G76" s="74">
        <f t="shared" si="2"/>
        <v>49.55810274740854</v>
      </c>
      <c r="H76" s="82" t="s">
        <v>52</v>
      </c>
      <c r="I76" s="82">
        <v>36</v>
      </c>
    </row>
    <row r="77" spans="1:9" ht="24" customHeight="1" x14ac:dyDescent="0.2">
      <c r="A77" s="5">
        <v>28</v>
      </c>
      <c r="B77" s="28">
        <v>1.3</v>
      </c>
      <c r="C77" s="29">
        <v>84</v>
      </c>
      <c r="D77" s="74">
        <f t="shared" si="1"/>
        <v>109.2</v>
      </c>
      <c r="E77" s="30">
        <v>1.4</v>
      </c>
      <c r="F77" s="31">
        <v>7.94</v>
      </c>
      <c r="G77" s="74">
        <f t="shared" si="2"/>
        <v>50.278904714420818</v>
      </c>
      <c r="H77" s="82" t="s">
        <v>52</v>
      </c>
      <c r="I77" s="82">
        <v>36</v>
      </c>
    </row>
    <row r="78" spans="1:9" ht="24" customHeight="1" x14ac:dyDescent="0.2">
      <c r="A78" s="5">
        <v>29</v>
      </c>
      <c r="B78" s="28">
        <v>1.3</v>
      </c>
      <c r="C78" s="29">
        <v>84</v>
      </c>
      <c r="D78" s="74">
        <f t="shared" si="1"/>
        <v>109.2</v>
      </c>
      <c r="E78" s="30">
        <v>1.4</v>
      </c>
      <c r="F78" s="31">
        <v>7.95</v>
      </c>
      <c r="G78" s="74">
        <f t="shared" si="2"/>
        <v>50.466611366989532</v>
      </c>
      <c r="H78" s="82" t="s">
        <v>52</v>
      </c>
      <c r="I78" s="82">
        <v>36</v>
      </c>
    </row>
    <row r="79" spans="1:9" ht="24" customHeight="1" x14ac:dyDescent="0.2">
      <c r="A79" s="5">
        <v>30</v>
      </c>
      <c r="B79" s="28">
        <v>1.3</v>
      </c>
      <c r="C79" s="29">
        <v>84</v>
      </c>
      <c r="D79" s="74">
        <f t="shared" si="1"/>
        <v>109.2</v>
      </c>
      <c r="E79" s="30">
        <v>1.4</v>
      </c>
      <c r="F79" s="31">
        <v>7.96</v>
      </c>
      <c r="G79" s="74">
        <f t="shared" si="2"/>
        <v>50.655049620478003</v>
      </c>
      <c r="H79" s="82" t="s">
        <v>52</v>
      </c>
      <c r="I79" s="82">
        <v>36</v>
      </c>
    </row>
    <row r="80" spans="1:9" ht="24" customHeight="1" thickBot="1" x14ac:dyDescent="0.25">
      <c r="A80" s="6">
        <v>31</v>
      </c>
      <c r="B80" s="32">
        <v>1.3</v>
      </c>
      <c r="C80" s="33">
        <v>84</v>
      </c>
      <c r="D80" s="85">
        <f t="shared" si="1"/>
        <v>109.2</v>
      </c>
      <c r="E80" s="34">
        <v>1.4</v>
      </c>
      <c r="F80" s="35">
        <v>7.97</v>
      </c>
      <c r="G80" s="85">
        <f t="shared" si="2"/>
        <v>50.844222326356309</v>
      </c>
      <c r="H80" s="83" t="s">
        <v>52</v>
      </c>
      <c r="I80" s="83">
        <v>36</v>
      </c>
    </row>
    <row r="81" spans="1:9" ht="24" customHeight="1" thickTop="1" x14ac:dyDescent="0.2">
      <c r="A81" s="58" t="s">
        <v>47</v>
      </c>
      <c r="B81" s="59"/>
      <c r="C81" s="59"/>
      <c r="D81" s="60"/>
      <c r="E81" s="61"/>
      <c r="F81" s="62"/>
      <c r="G81" s="63"/>
      <c r="H81" s="97" t="s">
        <v>48</v>
      </c>
      <c r="I81" s="98"/>
    </row>
    <row r="82" spans="1:9" ht="24" customHeight="1" x14ac:dyDescent="0.25">
      <c r="A82" s="88" t="s">
        <v>11</v>
      </c>
      <c r="B82" s="88"/>
      <c r="C82" s="88"/>
      <c r="D82" s="88"/>
      <c r="E82" s="88"/>
      <c r="F82" s="88"/>
      <c r="G82" s="88"/>
      <c r="H82" s="88"/>
    </row>
  </sheetData>
  <sheetProtection password="CCC7" sheet="1"/>
  <mergeCells count="54">
    <mergeCell ref="G20:H20"/>
    <mergeCell ref="G21:H21"/>
    <mergeCell ref="F36:H36"/>
    <mergeCell ref="A36:E36"/>
    <mergeCell ref="G29:H29"/>
    <mergeCell ref="G25:H25"/>
    <mergeCell ref="A45:G45"/>
    <mergeCell ref="G14:H14"/>
    <mergeCell ref="G15:H15"/>
    <mergeCell ref="G16:H16"/>
    <mergeCell ref="G17:H17"/>
    <mergeCell ref="G38:H38"/>
    <mergeCell ref="G24:H24"/>
    <mergeCell ref="G22:H22"/>
    <mergeCell ref="G23:H23"/>
    <mergeCell ref="G18:H18"/>
    <mergeCell ref="A38:D38"/>
    <mergeCell ref="G37:H37"/>
    <mergeCell ref="A42:I42"/>
    <mergeCell ref="A43:I43"/>
    <mergeCell ref="F39:H39"/>
    <mergeCell ref="F40:G40"/>
    <mergeCell ref="A41:E41"/>
    <mergeCell ref="G19:H19"/>
    <mergeCell ref="A44:H44"/>
    <mergeCell ref="A37:D37"/>
    <mergeCell ref="A1:F1"/>
    <mergeCell ref="G27:H27"/>
    <mergeCell ref="G4:H4"/>
    <mergeCell ref="G8:H8"/>
    <mergeCell ref="G9:H9"/>
    <mergeCell ref="G10:H10"/>
    <mergeCell ref="G11:H11"/>
    <mergeCell ref="G5:H5"/>
    <mergeCell ref="G6:H6"/>
    <mergeCell ref="G7:H7"/>
    <mergeCell ref="F41:G41"/>
    <mergeCell ref="A39:E39"/>
    <mergeCell ref="A82:H82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ACECE4-1558-4280-8033-6F3118DEB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Cartridge Monthly Form</dc:title>
  <dc:creator>Operator</dc:creator>
  <cp:lastModifiedBy>Randy Stroud</cp:lastModifiedBy>
  <cp:lastPrinted>2012-08-16T23:35:32Z</cp:lastPrinted>
  <dcterms:created xsi:type="dcterms:W3CDTF">2008-11-12T20:47:25Z</dcterms:created>
  <dcterms:modified xsi:type="dcterms:W3CDTF">2026-01-10T22:40:24Z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