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<sst xmlns="http://schemas.openxmlformats.org/spreadsheetml/2006/main" count="68" uniqueCount="60">
  <si>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</si>
  <si>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</si>
  <si>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</si>
  <si>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</si>
  <si>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</si>
  <si>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</si>
  <si>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</si>
  <si>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</si>
  <si>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</si>
  <si>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</si>
  <si>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</si>
  <si>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</si>
  <si>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</si>
  <si>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</si>
  <si>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</si>
  <si>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</si>
  <si>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</si>
  <si>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</si>
  <si>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</si>
  <si>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</si>
  <si>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</si>
  <si>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</si>
  <si>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</si>
  <si>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</si>
  <si>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</si>
  <si>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</si>
  <si>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</si>
  <si>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</si>
  <si>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</si>
  <si>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</si>
  <si>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</si>
  <si>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</si>
  <si>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</si>
  <si>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</si>
  <si>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</si>
  <si>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</si>
  <si>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</si>
  <si>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</si>
  <si>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</si>
  <si>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</si>
  <si>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</si>
  <si>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</si>
  <si>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</si>
  <si>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</si>
  <si>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</si>
  <si>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</si>
  <si>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</si>
  <si>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</si>
  <si>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</si>
  <si>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Curry</t>
  </si>
  <si>
    <t>Marial Lodge</t>
  </si>
  <si>
    <t>91205</t>
  </si>
  <si>
    <t>A</t>
  </si>
  <si>
    <t>PRINTED NAME:  Robert Biscarret</t>
  </si>
  <si>
    <t>SIGNATURE: Electronic</t>
  </si>
  <si>
    <t>CERT #: N/A</t>
  </si>
  <si>
    <t xml:space="preserve">Yes </t>
  </si>
  <si>
    <t>PHONE #: (541)226-3085</t>
  </si>
  <si>
    <t>DATE:09/01/2021</t>
  </si>
  <si>
    <t>Month/Year: 09/2021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</si>
</sst>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7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/>
      <protection locked="0"/>
    </xf>
    <xf numFmtId="164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" fontId="1" fillId="0" borderId="26" xfId="0" applyNumberFormat="1" applyFont="1" applyBorder="1" applyAlignment="1" applyProtection="1">
      <alignment horizontal="center" vertical="center"/>
      <protection locked="0"/>
    </xf>
    <xf numFmtId="1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2" fontId="7" fillId="0" borderId="45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2" fontId="7" fillId="0" borderId="55" xfId="0" applyNumberFormat="1" applyFont="1" applyBorder="1" applyAlignment="1" applyProtection="1">
      <alignment horizontal="center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3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1">
      <selection activeCell="H3" sqref="H3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98" t="s">
        <v>45</v>
      </c>
      <c r="B1" s="98"/>
      <c r="C1" s="98"/>
      <c r="D1" s="98"/>
      <c r="E1" s="98"/>
      <c r="F1" s="98"/>
      <c r="G1" s="43" t="s">
        <v>4</v>
      </c>
      <c r="H1" s="32" t="s">
        <v>49</v>
      </c>
    </row>
    <row r="2" spans="1:8" s="3" customFormat="1" ht="24" customHeight="1">
      <c r="A2" s="81" t="s">
        <v>42</v>
      </c>
      <c r="B2" s="81"/>
      <c r="C2" s="81"/>
      <c r="D2" s="81"/>
      <c r="E2" s="81"/>
      <c r="F2" s="81"/>
      <c r="G2" s="44" t="s">
        <v>10</v>
      </c>
      <c r="H2" s="76">
        <v>44440</v>
      </c>
    </row>
    <row r="3" spans="1:8" s="12" customFormat="1" ht="24" customHeight="1">
      <c r="A3" s="45" t="s">
        <v>18</v>
      </c>
      <c r="B3" s="79" t="s">
        <v>50</v>
      </c>
      <c r="C3" s="79"/>
      <c r="D3" s="80"/>
      <c r="E3" s="31" t="s">
        <v>44</v>
      </c>
      <c r="F3" s="31" t="s">
        <v>51</v>
      </c>
      <c r="G3" s="11" t="s">
        <v>43</v>
      </c>
      <c r="H3" s="37" t="s">
        <v>52</v>
      </c>
    </row>
    <row r="4" spans="1:8" s="4" customFormat="1" ht="32.25" customHeight="1" thickBot="1">
      <c r="A4" s="46" t="s">
        <v>12</v>
      </c>
      <c r="B4" s="47" t="s">
        <v>25</v>
      </c>
      <c r="C4" s="48" t="s">
        <v>26</v>
      </c>
      <c r="D4" s="49" t="s">
        <v>27</v>
      </c>
      <c r="E4" s="50" t="s">
        <v>28</v>
      </c>
      <c r="F4" s="51" t="s">
        <v>35</v>
      </c>
      <c r="G4" s="101" t="s">
        <v>36</v>
      </c>
      <c r="H4" s="102"/>
    </row>
    <row r="5" spans="1:8" ht="24" customHeight="1" thickBot="1" thickTop="1">
      <c r="A5" s="52">
        <v>1</v>
      </c>
      <c r="B5" s="13">
        <v>18</v>
      </c>
      <c r="C5" s="14"/>
      <c r="D5" s="53">
        <f>IF(B5="","",B5-C5)</f>
        <v>18</v>
      </c>
      <c r="E5" s="15">
        <v>31</v>
      </c>
      <c r="F5" s="16">
        <v>0.2</v>
      </c>
      <c r="G5" s="103"/>
      <c r="H5" s="104"/>
    </row>
    <row r="6" spans="1:8" ht="24" customHeight="1" thickBot="1" thickTop="1">
      <c r="A6" s="54">
        <v>2</v>
      </c>
      <c r="B6" s="13">
        <v>18</v>
      </c>
      <c r="C6" s="17"/>
      <c r="D6" s="55">
        <f aca="true" t="shared" si="0" ref="D6:D35">IF(B6="","",B6-C6)</f>
        <v>18</v>
      </c>
      <c r="E6" s="15">
        <v>31</v>
      </c>
      <c r="F6" s="18">
        <v>0.19</v>
      </c>
      <c r="G6" s="82"/>
      <c r="H6" s="83"/>
    </row>
    <row r="7" spans="1:8" ht="24" customHeight="1" thickBot="1" thickTop="1">
      <c r="A7" s="54">
        <v>3</v>
      </c>
      <c r="B7" s="13">
        <v>18</v>
      </c>
      <c r="C7" s="17"/>
      <c r="D7" s="55">
        <f t="shared" si="0"/>
        <v>18</v>
      </c>
      <c r="E7" s="15">
        <v>31</v>
      </c>
      <c r="F7" s="18">
        <v>0.19</v>
      </c>
      <c r="G7" s="82"/>
      <c r="H7" s="83"/>
    </row>
    <row r="8" spans="1:8" ht="24" customHeight="1" thickBot="1" thickTop="1">
      <c r="A8" s="54">
        <v>4</v>
      </c>
      <c r="B8" s="13">
        <v>18</v>
      </c>
      <c r="C8" s="17"/>
      <c r="D8" s="55">
        <f t="shared" si="0"/>
        <v>18</v>
      </c>
      <c r="E8" s="15">
        <v>31</v>
      </c>
      <c r="F8" s="18">
        <v>0.18</v>
      </c>
      <c r="G8" s="82"/>
      <c r="H8" s="83"/>
    </row>
    <row r="9" spans="1:8" ht="24" customHeight="1" thickBot="1" thickTop="1">
      <c r="A9" s="54">
        <v>5</v>
      </c>
      <c r="B9" s="13">
        <v>18</v>
      </c>
      <c r="C9" s="17"/>
      <c r="D9" s="55">
        <f t="shared" si="0"/>
        <v>18</v>
      </c>
      <c r="E9" s="15">
        <v>31</v>
      </c>
      <c r="F9" s="18">
        <v>0.19</v>
      </c>
      <c r="G9" s="82"/>
      <c r="H9" s="83"/>
    </row>
    <row r="10" spans="1:8" ht="24" customHeight="1" thickBot="1" thickTop="1">
      <c r="A10" s="54">
        <v>6</v>
      </c>
      <c r="B10" s="13">
        <v>18</v>
      </c>
      <c r="C10" s="17"/>
      <c r="D10" s="55">
        <f t="shared" si="0"/>
        <v>18</v>
      </c>
      <c r="E10" s="15">
        <v>31</v>
      </c>
      <c r="F10" s="18">
        <v>0.17</v>
      </c>
      <c r="G10" s="82"/>
      <c r="H10" s="83"/>
    </row>
    <row r="11" spans="1:8" ht="24" customHeight="1" thickBot="1" thickTop="1">
      <c r="A11" s="54">
        <v>7</v>
      </c>
      <c r="B11" s="13">
        <v>18</v>
      </c>
      <c r="C11" s="17"/>
      <c r="D11" s="55">
        <f t="shared" si="0"/>
        <v>18</v>
      </c>
      <c r="E11" s="15">
        <v>31</v>
      </c>
      <c r="F11" s="18">
        <v>0.2</v>
      </c>
      <c r="G11" s="82"/>
      <c r="H11" s="83"/>
    </row>
    <row r="12" spans="1:8" ht="24" customHeight="1" thickBot="1" thickTop="1">
      <c r="A12" s="54">
        <v>8</v>
      </c>
      <c r="B12" s="13">
        <v>18</v>
      </c>
      <c r="C12" s="17"/>
      <c r="D12" s="55">
        <f t="shared" si="0"/>
        <v>18</v>
      </c>
      <c r="E12" s="15">
        <v>31</v>
      </c>
      <c r="F12" s="18">
        <v>0.21</v>
      </c>
      <c r="G12" s="82"/>
      <c r="H12" s="83"/>
    </row>
    <row r="13" spans="1:8" ht="24" customHeight="1" thickBot="1" thickTop="1">
      <c r="A13" s="54">
        <v>9</v>
      </c>
      <c r="B13" s="13">
        <v>18</v>
      </c>
      <c r="C13" s="17"/>
      <c r="D13" s="55">
        <f t="shared" si="0"/>
        <v>18</v>
      </c>
      <c r="E13" s="15">
        <v>31</v>
      </c>
      <c r="F13" s="18">
        <v>0.22</v>
      </c>
      <c r="G13" s="82"/>
      <c r="H13" s="83"/>
    </row>
    <row r="14" spans="1:8" ht="24" customHeight="1" thickBot="1" thickTop="1">
      <c r="A14" s="54">
        <v>10</v>
      </c>
      <c r="B14" s="13">
        <v>18</v>
      </c>
      <c r="C14" s="17"/>
      <c r="D14" s="55">
        <f t="shared" si="0"/>
        <v>18</v>
      </c>
      <c r="E14" s="15">
        <v>31</v>
      </c>
      <c r="F14" s="18">
        <v>0.22</v>
      </c>
      <c r="G14" s="82"/>
      <c r="H14" s="83"/>
    </row>
    <row r="15" spans="1:8" ht="24" customHeight="1" thickBot="1" thickTop="1">
      <c r="A15" s="54">
        <v>11</v>
      </c>
      <c r="B15" s="13">
        <v>18</v>
      </c>
      <c r="C15" s="17"/>
      <c r="D15" s="55">
        <f t="shared" si="0"/>
        <v>18</v>
      </c>
      <c r="E15" s="15">
        <v>31</v>
      </c>
      <c r="F15" s="18">
        <v>0.22</v>
      </c>
      <c r="G15" s="82"/>
      <c r="H15" s="83"/>
    </row>
    <row r="16" spans="1:8" ht="24" customHeight="1" thickBot="1" thickTop="1">
      <c r="A16" s="54">
        <v>12</v>
      </c>
      <c r="B16" s="13">
        <v>18</v>
      </c>
      <c r="C16" s="17"/>
      <c r="D16" s="55">
        <f t="shared" si="0"/>
        <v>18</v>
      </c>
      <c r="E16" s="15">
        <v>31</v>
      </c>
      <c r="F16" s="18">
        <v>0.2</v>
      </c>
      <c r="G16" s="82"/>
      <c r="H16" s="83"/>
    </row>
    <row r="17" spans="1:8" ht="24" customHeight="1" thickBot="1" thickTop="1">
      <c r="A17" s="54">
        <v>13</v>
      </c>
      <c r="B17" s="13">
        <v>18</v>
      </c>
      <c r="C17" s="17"/>
      <c r="D17" s="55">
        <f t="shared" si="0"/>
        <v>18</v>
      </c>
      <c r="E17" s="15">
        <v>31</v>
      </c>
      <c r="F17" s="18">
        <v>0.21</v>
      </c>
      <c r="G17" s="82"/>
      <c r="H17" s="83"/>
    </row>
    <row r="18" spans="1:8" ht="24" customHeight="1" thickBot="1" thickTop="1">
      <c r="A18" s="54">
        <v>14</v>
      </c>
      <c r="B18" s="13">
        <v>18</v>
      </c>
      <c r="C18" s="17"/>
      <c r="D18" s="55">
        <f t="shared" si="0"/>
        <v>18</v>
      </c>
      <c r="E18" s="15">
        <v>31</v>
      </c>
      <c r="F18" s="18">
        <v>0.19</v>
      </c>
      <c r="G18" s="82"/>
      <c r="H18" s="83"/>
    </row>
    <row r="19" spans="1:8" ht="24" customHeight="1" thickBot="1" thickTop="1">
      <c r="A19" s="54">
        <v>15</v>
      </c>
      <c r="B19" s="13">
        <v>18</v>
      </c>
      <c r="C19" s="17"/>
      <c r="D19" s="55">
        <f t="shared" si="0"/>
        <v>18</v>
      </c>
      <c r="E19" s="15">
        <v>31</v>
      </c>
      <c r="F19" s="18">
        <v>0.2</v>
      </c>
      <c r="G19" s="82"/>
      <c r="H19" s="83"/>
    </row>
    <row r="20" spans="1:8" ht="24" customHeight="1" thickBot="1" thickTop="1">
      <c r="A20" s="54">
        <v>16</v>
      </c>
      <c r="B20" s="13">
        <v>18</v>
      </c>
      <c r="C20" s="17"/>
      <c r="D20" s="55">
        <f t="shared" si="0"/>
        <v>18</v>
      </c>
      <c r="E20" s="15">
        <v>31</v>
      </c>
      <c r="F20" s="18">
        <v>0.18</v>
      </c>
      <c r="G20" s="82"/>
      <c r="H20" s="83"/>
    </row>
    <row r="21" spans="1:8" ht="24" customHeight="1" thickBot="1" thickTop="1">
      <c r="A21" s="54">
        <v>17</v>
      </c>
      <c r="B21" s="13">
        <v>18</v>
      </c>
      <c r="C21" s="17"/>
      <c r="D21" s="55">
        <f t="shared" si="0"/>
        <v>18</v>
      </c>
      <c r="E21" s="15">
        <v>31</v>
      </c>
      <c r="F21" s="18">
        <v>0.18</v>
      </c>
      <c r="G21" s="82"/>
      <c r="H21" s="83"/>
    </row>
    <row r="22" spans="1:8" ht="24" customHeight="1" thickBot="1" thickTop="1">
      <c r="A22" s="54">
        <v>18</v>
      </c>
      <c r="B22" s="13">
        <v>18</v>
      </c>
      <c r="C22" s="17"/>
      <c r="D22" s="55">
        <f t="shared" si="0"/>
        <v>18</v>
      </c>
      <c r="E22" s="15">
        <v>31</v>
      </c>
      <c r="F22" s="18">
        <v>0.17</v>
      </c>
      <c r="G22" s="82"/>
      <c r="H22" s="83"/>
    </row>
    <row r="23" spans="1:8" ht="24" customHeight="1" thickBot="1" thickTop="1">
      <c r="A23" s="54">
        <v>19</v>
      </c>
      <c r="B23" s="13">
        <v>18</v>
      </c>
      <c r="C23" s="17"/>
      <c r="D23" s="55">
        <f t="shared" si="0"/>
        <v>18</v>
      </c>
      <c r="E23" s="15">
        <v>31</v>
      </c>
      <c r="F23" s="18">
        <v>0.18</v>
      </c>
      <c r="G23" s="82"/>
      <c r="H23" s="83"/>
    </row>
    <row r="24" spans="1:8" ht="24" customHeight="1" thickBot="1" thickTop="1">
      <c r="A24" s="54">
        <v>20</v>
      </c>
      <c r="B24" s="13">
        <v>18</v>
      </c>
      <c r="C24" s="17"/>
      <c r="D24" s="55">
        <f t="shared" si="0"/>
        <v>18</v>
      </c>
      <c r="E24" s="15">
        <v>31</v>
      </c>
      <c r="F24" s="18">
        <v>0.19</v>
      </c>
      <c r="G24" s="82"/>
      <c r="H24" s="83"/>
    </row>
    <row r="25" spans="1:8" ht="24" customHeight="1" thickBot="1" thickTop="1">
      <c r="A25" s="54">
        <v>21</v>
      </c>
      <c r="B25" s="13">
        <v>18</v>
      </c>
      <c r="C25" s="17"/>
      <c r="D25" s="55">
        <f t="shared" si="0"/>
        <v>18</v>
      </c>
      <c r="E25" s="15">
        <v>31</v>
      </c>
      <c r="F25" s="18">
        <v>0.17</v>
      </c>
      <c r="G25" s="82"/>
      <c r="H25" s="83"/>
    </row>
    <row r="26" spans="1:8" ht="24" customHeight="1" thickBot="1" thickTop="1">
      <c r="A26" s="54">
        <v>22</v>
      </c>
      <c r="B26" s="13">
        <v>18</v>
      </c>
      <c r="C26" s="17"/>
      <c r="D26" s="55">
        <f t="shared" si="0"/>
        <v>18</v>
      </c>
      <c r="E26" s="15">
        <v>31</v>
      </c>
      <c r="F26" s="18">
        <v>0.17</v>
      </c>
      <c r="G26" s="82"/>
      <c r="H26" s="83"/>
    </row>
    <row r="27" spans="1:8" ht="24" customHeight="1" thickBot="1" thickTop="1">
      <c r="A27" s="54">
        <v>23</v>
      </c>
      <c r="B27" s="13">
        <v>18</v>
      </c>
      <c r="C27" s="17"/>
      <c r="D27" s="55">
        <f t="shared" si="0"/>
        <v>18</v>
      </c>
      <c r="E27" s="15">
        <v>31</v>
      </c>
      <c r="F27" s="18">
        <v>0.18</v>
      </c>
      <c r="G27" s="82"/>
      <c r="H27" s="83"/>
    </row>
    <row r="28" spans="1:8" ht="24" customHeight="1" thickBot="1" thickTop="1">
      <c r="A28" s="54">
        <v>24</v>
      </c>
      <c r="B28" s="13">
        <v>18</v>
      </c>
      <c r="C28" s="17"/>
      <c r="D28" s="55">
        <f t="shared" si="0"/>
        <v>18</v>
      </c>
      <c r="E28" s="15">
        <v>31</v>
      </c>
      <c r="F28" s="18">
        <v>0.17</v>
      </c>
      <c r="G28" s="82"/>
      <c r="H28" s="83"/>
    </row>
    <row r="29" spans="1:8" ht="24" customHeight="1" thickBot="1" thickTop="1">
      <c r="A29" s="54">
        <v>25</v>
      </c>
      <c r="B29" s="13">
        <v>18</v>
      </c>
      <c r="C29" s="17"/>
      <c r="D29" s="55">
        <f t="shared" si="0"/>
        <v>18</v>
      </c>
      <c r="E29" s="15">
        <v>31</v>
      </c>
      <c r="F29" s="18">
        <v>0.2</v>
      </c>
      <c r="G29" s="82"/>
      <c r="H29" s="83"/>
    </row>
    <row r="30" spans="1:8" ht="24" customHeight="1" thickBot="1" thickTop="1">
      <c r="A30" s="54">
        <v>26</v>
      </c>
      <c r="B30" s="13">
        <v>18</v>
      </c>
      <c r="C30" s="17"/>
      <c r="D30" s="55">
        <f t="shared" si="0"/>
        <v>18</v>
      </c>
      <c r="E30" s="15">
        <v>31</v>
      </c>
      <c r="F30" s="18">
        <v>0.19</v>
      </c>
      <c r="G30" s="82"/>
      <c r="H30" s="83"/>
    </row>
    <row r="31" spans="1:8" ht="24" customHeight="1" thickBot="1" thickTop="1">
      <c r="A31" s="54">
        <v>27</v>
      </c>
      <c r="B31" s="13">
        <v>18</v>
      </c>
      <c r="C31" s="17"/>
      <c r="D31" s="55">
        <f t="shared" si="0"/>
        <v>18</v>
      </c>
      <c r="E31" s="15">
        <v>31</v>
      </c>
      <c r="F31" s="18">
        <v>0.21</v>
      </c>
      <c r="G31" s="82"/>
      <c r="H31" s="83"/>
    </row>
    <row r="32" spans="1:8" ht="24" customHeight="1" thickBot="1" thickTop="1">
      <c r="A32" s="54">
        <v>28</v>
      </c>
      <c r="B32" s="13">
        <v>18</v>
      </c>
      <c r="C32" s="17"/>
      <c r="D32" s="55">
        <f t="shared" si="0"/>
        <v>18</v>
      </c>
      <c r="E32" s="15">
        <v>31</v>
      </c>
      <c r="F32" s="18">
        <v>0.2</v>
      </c>
      <c r="G32" s="82"/>
      <c r="H32" s="83"/>
    </row>
    <row r="33" spans="1:8" ht="24" customHeight="1" thickBot="1" thickTop="1">
      <c r="A33" s="54">
        <v>29</v>
      </c>
      <c r="B33" s="13">
        <v>18</v>
      </c>
      <c r="C33" s="17"/>
      <c r="D33" s="55">
        <f t="shared" si="0"/>
        <v>18</v>
      </c>
      <c r="E33" s="15">
        <v>31</v>
      </c>
      <c r="F33" s="18">
        <v>0.21</v>
      </c>
      <c r="G33" s="82"/>
      <c r="H33" s="83"/>
    </row>
    <row r="34" spans="1:8" ht="24" customHeight="1" thickBot="1" thickTop="1">
      <c r="A34" s="54">
        <v>30</v>
      </c>
      <c r="B34" s="13">
        <v>18</v>
      </c>
      <c r="C34" s="17"/>
      <c r="D34" s="55">
        <f t="shared" si="0"/>
        <v>18</v>
      </c>
      <c r="E34" s="15">
        <v>31</v>
      </c>
      <c r="F34" s="18">
        <v>0.21</v>
      </c>
      <c r="G34" s="82"/>
      <c r="H34" s="83"/>
    </row>
    <row r="35" spans="1:8" ht="24" customHeight="1" thickBot="1" thickTop="1">
      <c r="A35" s="56">
        <v>31</v>
      </c>
      <c r="B35" s="13">
        <v>18</v>
      </c>
      <c r="C35" s="19"/>
      <c r="D35" s="57">
        <f t="shared" si="0"/>
        <v>18</v>
      </c>
      <c r="E35" s="15">
        <v>31</v>
      </c>
      <c r="F35" s="20"/>
      <c r="G35" s="84"/>
      <c r="H35" s="85"/>
    </row>
    <row r="36" spans="1:8" s="4" customFormat="1" ht="24" customHeight="1" thickTop="1">
      <c r="A36" s="114" t="s">
        <v>24</v>
      </c>
      <c r="B36" s="115"/>
      <c r="C36" s="115"/>
      <c r="D36" s="115"/>
      <c r="E36" s="116"/>
      <c r="F36" s="114" t="s">
        <v>14</v>
      </c>
      <c r="G36" s="115"/>
      <c r="H36" s="116"/>
    </row>
    <row r="37" spans="1:8" s="22" customFormat="1" ht="28.5" customHeight="1">
      <c r="A37" s="96" t="s">
        <v>15</v>
      </c>
      <c r="B37" s="97"/>
      <c r="C37" s="97"/>
      <c r="D37" s="97"/>
      <c r="E37" s="21" t="s">
        <v>56</v>
      </c>
      <c r="F37" s="58" t="s">
        <v>17</v>
      </c>
      <c r="G37" s="97" t="s">
        <v>20</v>
      </c>
      <c r="H37" s="119"/>
    </row>
    <row r="38" spans="1:8" s="22" customFormat="1" ht="24" customHeight="1" thickBot="1">
      <c r="A38" s="117" t="s">
        <v>16</v>
      </c>
      <c r="B38" s="118"/>
      <c r="C38" s="118"/>
      <c r="D38" s="118"/>
      <c r="E38" s="23" t="s">
        <v>56</v>
      </c>
      <c r="F38" s="29" t="s">
        <v>56</v>
      </c>
      <c r="G38" s="99" t="s">
        <v>56</v>
      </c>
      <c r="H38" s="100"/>
    </row>
    <row r="39" spans="1:8" s="4" customFormat="1" ht="24" customHeight="1" thickBot="1" thickTop="1">
      <c r="A39" s="110" t="s">
        <v>29</v>
      </c>
      <c r="B39" s="111"/>
      <c r="C39" s="111"/>
      <c r="D39" s="111"/>
      <c r="E39" s="112"/>
      <c r="F39" s="107" t="s">
        <v>53</v>
      </c>
      <c r="G39" s="108"/>
      <c r="H39" s="109"/>
    </row>
    <row r="40" spans="1:8" s="4" customFormat="1" ht="24" customHeight="1" thickBot="1" thickTop="1">
      <c r="A40" s="89" t="s">
        <v>30</v>
      </c>
      <c r="B40" s="90"/>
      <c r="C40" s="90"/>
      <c r="D40" s="90"/>
      <c r="E40" s="91"/>
      <c r="F40" s="107" t="s">
        <v>54</v>
      </c>
      <c r="G40" s="109"/>
      <c r="H40" s="24" t="s">
        <v>58</v>
      </c>
    </row>
    <row r="41" spans="1:9" s="4" customFormat="1" ht="27.75" customHeight="1" thickBot="1" thickTop="1">
      <c r="A41" s="92" t="s">
        <v>31</v>
      </c>
      <c r="B41" s="93"/>
      <c r="C41" s="93"/>
      <c r="D41" s="93"/>
      <c r="E41" s="94"/>
      <c r="F41" s="107" t="s">
        <v>57</v>
      </c>
      <c r="G41" s="109"/>
      <c r="H41" s="24" t="s">
        <v>55</v>
      </c>
      <c r="I41" s="36"/>
    </row>
    <row r="42" spans="1:9" s="4" customFormat="1" ht="24" customHeight="1" thickTop="1">
      <c r="A42" s="120" t="s">
        <v>33</v>
      </c>
      <c r="B42" s="120"/>
      <c r="C42" s="120"/>
      <c r="D42" s="120"/>
      <c r="E42" s="120"/>
      <c r="F42" s="121"/>
      <c r="G42" s="121"/>
      <c r="H42" s="121"/>
      <c r="I42" s="122"/>
    </row>
    <row r="43" spans="1:9" s="4" customFormat="1" ht="24" customHeight="1">
      <c r="A43" s="105" t="s">
        <v>32</v>
      </c>
      <c r="B43" s="106"/>
      <c r="C43" s="106"/>
      <c r="D43" s="106"/>
      <c r="E43" s="106"/>
      <c r="F43" s="106"/>
      <c r="G43" s="106"/>
      <c r="H43" s="106"/>
      <c r="I43" s="106"/>
    </row>
    <row r="44" spans="1:8" ht="24" customHeight="1">
      <c r="A44" s="95" t="s">
        <v>13</v>
      </c>
      <c r="B44" s="95"/>
      <c r="C44" s="95"/>
      <c r="D44" s="95"/>
      <c r="E44" s="95"/>
      <c r="F44" s="95"/>
      <c r="G44" s="95"/>
      <c r="H44" s="95"/>
    </row>
    <row r="45" spans="1:9" ht="24" customHeight="1">
      <c r="A45" s="81" t="s">
        <v>45</v>
      </c>
      <c r="B45" s="81"/>
      <c r="C45" s="81"/>
      <c r="D45" s="81"/>
      <c r="E45" s="81"/>
      <c r="F45" s="81"/>
      <c r="G45" s="81"/>
      <c r="H45" s="59" t="s">
        <v>21</v>
      </c>
      <c r="I45" s="38" t="s">
        <v>52</v>
      </c>
    </row>
    <row r="46" spans="1:9" ht="41.25" customHeight="1">
      <c r="A46" s="60" t="s">
        <v>18</v>
      </c>
      <c r="B46" s="86" t="s">
        <v>50</v>
      </c>
      <c r="C46" s="86"/>
      <c r="D46" s="5" t="s">
        <v>9</v>
      </c>
      <c r="E46" s="33" t="s">
        <v>51</v>
      </c>
      <c r="F46" s="61" t="s">
        <v>59</v>
      </c>
      <c r="G46" s="77"/>
      <c r="H46" s="30" t="s">
        <v>41</v>
      </c>
      <c r="I46" s="32">
        <v>1</v>
      </c>
    </row>
    <row r="47" ht="24" customHeight="1" thickBot="1">
      <c r="A47" s="1"/>
    </row>
    <row r="48" spans="1:9" ht="66.75" customHeight="1" thickTop="1">
      <c r="A48" s="62" t="s">
        <v>6</v>
      </c>
      <c r="B48" s="63" t="s">
        <v>22</v>
      </c>
      <c r="C48" s="64" t="s">
        <v>19</v>
      </c>
      <c r="D48" s="65" t="s">
        <v>8</v>
      </c>
      <c r="E48" s="66" t="s">
        <v>0</v>
      </c>
      <c r="F48" s="67" t="s">
        <v>1</v>
      </c>
      <c r="G48" s="68" t="s">
        <v>5</v>
      </c>
      <c r="H48" s="68" t="s">
        <v>23</v>
      </c>
      <c r="I48" s="68" t="s">
        <v>34</v>
      </c>
    </row>
    <row r="49" spans="1:9" ht="24" customHeight="1" thickBot="1">
      <c r="A49" s="69"/>
      <c r="B49" s="70" t="s">
        <v>37</v>
      </c>
      <c r="C49" s="71" t="s">
        <v>38</v>
      </c>
      <c r="D49" s="72" t="s">
        <v>2</v>
      </c>
      <c r="E49" s="70" t="s">
        <v>39</v>
      </c>
      <c r="F49" s="71"/>
      <c r="G49" s="73" t="s">
        <v>3</v>
      </c>
      <c r="H49" s="74" t="s">
        <v>7</v>
      </c>
      <c r="I49" s="74" t="s">
        <v>40</v>
      </c>
    </row>
    <row r="50" spans="1:9" ht="24" customHeight="1" thickTop="1">
      <c r="A50" s="52">
        <v>1</v>
      </c>
      <c r="B50" s="7">
        <v>0.8</v>
      </c>
      <c r="C50" s="6">
        <v>50</v>
      </c>
      <c r="D50" s="34">
        <f>IF(B50="","",B50*C50)</f>
        <v>40</v>
      </c>
      <c r="E50" s="9">
        <v>19.3</v>
      </c>
      <c r="F50" s="10">
        <v>7.46</v>
      </c>
      <c r="G50" s="34">
        <f>IF(B50="","",IF(E50&lt;12.5,(0.353*$I$46)*(12.006+EXP(2.46-0.073*E50+0.125*B50+0.389*F50)),(0.361*$I$46)*(-2.261+EXP(2.69-0.065*E50+0.111*B50+0.361*F50))))</f>
        <v>23.67911370834049</v>
      </c>
      <c r="H50" s="39" t="str">
        <f>IF(D50="","",IF(D50&gt;=G50,"YES","NO"))</f>
        <v>YES</v>
      </c>
      <c r="I50" s="39"/>
    </row>
    <row r="51" spans="1:9" ht="24" customHeight="1">
      <c r="A51" s="54">
        <v>2</v>
      </c>
      <c r="B51" s="7">
        <v>0.8</v>
      </c>
      <c r="C51" s="8">
        <v>50</v>
      </c>
      <c r="D51" s="35">
        <f aca="true" t="shared" si="1" ref="D51:D80">IF(B51="","",B51*C51)</f>
        <v>40</v>
      </c>
      <c r="E51" s="9">
        <v>19</v>
      </c>
      <c r="F51" s="10">
        <v>7.43</v>
      </c>
      <c r="G51" s="35">
        <f aca="true" t="shared" si="2" ref="G51:G80">IF(B51="","",IF(E51&lt;12.5,(0.353*$I$46)*(12.006+EXP(2.46-0.073*E51+0.125*B51+0.389*F51)),(0.361*$I$46)*(-2.261+EXP(2.69-0.065*E51+0.111*B51+0.361*F51))))</f>
        <v>23.89241157038163</v>
      </c>
      <c r="H51" s="40" t="str">
        <f aca="true" t="shared" si="3" ref="H51:H80">IF(D51="","",IF(D51&gt;=G51,"YES","NO"))</f>
        <v>YES</v>
      </c>
      <c r="I51" s="40"/>
    </row>
    <row r="52" spans="1:9" ht="24" customHeight="1">
      <c r="A52" s="54">
        <v>3</v>
      </c>
      <c r="B52" s="7">
        <v>0.8</v>
      </c>
      <c r="C52" s="8">
        <v>50</v>
      </c>
      <c r="D52" s="35">
        <f t="shared" si="1"/>
        <v>40</v>
      </c>
      <c r="E52" s="9">
        <v>19</v>
      </c>
      <c r="F52" s="10">
        <v>7.43</v>
      </c>
      <c r="G52" s="35">
        <f t="shared" si="2"/>
        <v>23.89241157038163</v>
      </c>
      <c r="H52" s="40" t="str">
        <f t="shared" si="3"/>
        <v>YES</v>
      </c>
      <c r="I52" s="40"/>
    </row>
    <row r="53" spans="1:9" ht="24" customHeight="1">
      <c r="A53" s="54">
        <v>4</v>
      </c>
      <c r="B53" s="7">
        <v>0.6</v>
      </c>
      <c r="C53" s="8">
        <v>50</v>
      </c>
      <c r="D53" s="35">
        <f t="shared" si="1"/>
        <v>30</v>
      </c>
      <c r="E53" s="9">
        <v>18.7</v>
      </c>
      <c r="F53" s="10">
        <v>7.77</v>
      </c>
      <c r="G53" s="35">
        <f t="shared" si="2"/>
        <v>27.043798808441533</v>
      </c>
      <c r="H53" s="40" t="str">
        <f t="shared" si="3"/>
        <v>YES</v>
      </c>
      <c r="I53" s="40"/>
    </row>
    <row r="54" spans="1:9" ht="24" customHeight="1">
      <c r="A54" s="54">
        <v>5</v>
      </c>
      <c r="B54" s="7">
        <v>0.7</v>
      </c>
      <c r="C54" s="8">
        <v>50</v>
      </c>
      <c r="D54" s="35">
        <f t="shared" si="1"/>
        <v>35</v>
      </c>
      <c r="E54" s="9">
        <v>18.8</v>
      </c>
      <c r="F54" s="10">
        <v>7.79</v>
      </c>
      <c r="G54" s="35">
        <f t="shared" si="2"/>
        <v>27.375058128414427</v>
      </c>
      <c r="H54" s="40" t="str">
        <f t="shared" si="3"/>
        <v>YES</v>
      </c>
      <c r="I54" s="40"/>
    </row>
    <row r="55" spans="1:9" ht="24" customHeight="1">
      <c r="A55" s="54">
        <v>6</v>
      </c>
      <c r="B55" s="7">
        <v>0.8</v>
      </c>
      <c r="C55" s="8">
        <v>50</v>
      </c>
      <c r="D55" s="35">
        <f t="shared" si="1"/>
        <v>40</v>
      </c>
      <c r="E55" s="9">
        <v>18.4</v>
      </c>
      <c r="F55" s="10">
        <v>7.62</v>
      </c>
      <c r="G55" s="35">
        <f t="shared" si="2"/>
        <v>26.699091815383845</v>
      </c>
      <c r="H55" s="40" t="str">
        <f t="shared" si="3"/>
        <v>YES</v>
      </c>
      <c r="I55" s="40"/>
    </row>
    <row r="56" spans="1:9" ht="24" customHeight="1">
      <c r="A56" s="54">
        <v>7</v>
      </c>
      <c r="B56" s="7">
        <v>0.7</v>
      </c>
      <c r="C56" s="8">
        <v>50</v>
      </c>
      <c r="D56" s="35">
        <f t="shared" si="1"/>
        <v>35</v>
      </c>
      <c r="E56" s="9">
        <v>18.9</v>
      </c>
      <c r="F56" s="10">
        <v>7.6</v>
      </c>
      <c r="G56" s="35">
        <f t="shared" si="2"/>
        <v>25.335700803775783</v>
      </c>
      <c r="H56" s="40" t="str">
        <f t="shared" si="3"/>
        <v>YES</v>
      </c>
      <c r="I56" s="40"/>
    </row>
    <row r="57" spans="1:9" ht="24" customHeight="1">
      <c r="A57" s="54">
        <v>8</v>
      </c>
      <c r="B57" s="7">
        <v>0.7</v>
      </c>
      <c r="C57" s="8">
        <v>50</v>
      </c>
      <c r="D57" s="35">
        <f t="shared" si="1"/>
        <v>35</v>
      </c>
      <c r="E57" s="9">
        <v>18.2</v>
      </c>
      <c r="F57" s="10">
        <v>7.56</v>
      </c>
      <c r="G57" s="35">
        <f t="shared" si="2"/>
        <v>26.16072580761953</v>
      </c>
      <c r="H57" s="40" t="str">
        <f t="shared" si="3"/>
        <v>YES</v>
      </c>
      <c r="I57" s="40"/>
    </row>
    <row r="58" spans="1:9" ht="24" customHeight="1">
      <c r="A58" s="54">
        <v>9</v>
      </c>
      <c r="B58" s="7">
        <v>0.8</v>
      </c>
      <c r="C58" s="8">
        <v>50</v>
      </c>
      <c r="D58" s="35">
        <f t="shared" si="1"/>
        <v>40</v>
      </c>
      <c r="E58" s="9">
        <v>18.3</v>
      </c>
      <c r="F58" s="10">
        <v>7.51</v>
      </c>
      <c r="G58" s="35">
        <f t="shared" si="2"/>
        <v>25.80031506852802</v>
      </c>
      <c r="H58" s="40" t="str">
        <f t="shared" si="3"/>
        <v>YES</v>
      </c>
      <c r="I58" s="40"/>
    </row>
    <row r="59" spans="1:9" ht="24" customHeight="1">
      <c r="A59" s="54">
        <v>10</v>
      </c>
      <c r="B59" s="7">
        <v>0.8</v>
      </c>
      <c r="C59" s="8">
        <v>50</v>
      </c>
      <c r="D59" s="35">
        <f t="shared" si="1"/>
        <v>40</v>
      </c>
      <c r="E59" s="9">
        <v>17.9</v>
      </c>
      <c r="F59" s="10">
        <v>7.63</v>
      </c>
      <c r="G59" s="35">
        <f t="shared" si="2"/>
        <v>27.710826700759075</v>
      </c>
      <c r="H59" s="40" t="str">
        <f t="shared" si="3"/>
        <v>YES</v>
      </c>
      <c r="I59" s="40"/>
    </row>
    <row r="60" spans="1:9" ht="24" customHeight="1">
      <c r="A60" s="54">
        <v>11</v>
      </c>
      <c r="B60" s="7">
        <v>0.9</v>
      </c>
      <c r="C60" s="8">
        <v>50</v>
      </c>
      <c r="D60" s="35">
        <f t="shared" si="1"/>
        <v>45</v>
      </c>
      <c r="E60" s="9">
        <v>17.9</v>
      </c>
      <c r="F60" s="10">
        <v>7.49</v>
      </c>
      <c r="G60" s="35">
        <f t="shared" si="2"/>
        <v>26.607618211787067</v>
      </c>
      <c r="H60" s="40" t="str">
        <f t="shared" si="3"/>
        <v>YES</v>
      </c>
      <c r="I60" s="40"/>
    </row>
    <row r="61" spans="1:9" ht="24" customHeight="1">
      <c r="A61" s="54">
        <v>12</v>
      </c>
      <c r="B61" s="7">
        <v>1</v>
      </c>
      <c r="C61" s="8">
        <v>50</v>
      </c>
      <c r="D61" s="35">
        <f t="shared" si="1"/>
        <v>50</v>
      </c>
      <c r="E61" s="9">
        <v>18</v>
      </c>
      <c r="F61" s="10">
        <v>7.43</v>
      </c>
      <c r="G61" s="35">
        <f t="shared" si="2"/>
        <v>26.143735683581745</v>
      </c>
      <c r="H61" s="40" t="str">
        <f t="shared" si="3"/>
        <v>YES</v>
      </c>
      <c r="I61" s="40"/>
    </row>
    <row r="62" spans="1:9" ht="24" customHeight="1">
      <c r="A62" s="54">
        <v>13</v>
      </c>
      <c r="B62" s="7">
        <v>0.6</v>
      </c>
      <c r="C62" s="8">
        <v>50</v>
      </c>
      <c r="D62" s="35">
        <f t="shared" si="1"/>
        <v>30</v>
      </c>
      <c r="E62" s="9">
        <v>17.5</v>
      </c>
      <c r="F62" s="10">
        <v>7.44</v>
      </c>
      <c r="G62" s="35">
        <f t="shared" si="2"/>
        <v>25.921161487400845</v>
      </c>
      <c r="H62" s="40" t="str">
        <f t="shared" si="3"/>
        <v>YES</v>
      </c>
      <c r="I62" s="40"/>
    </row>
    <row r="63" spans="1:9" ht="24" customHeight="1">
      <c r="A63" s="54">
        <v>14</v>
      </c>
      <c r="B63" s="7">
        <v>0.6</v>
      </c>
      <c r="C63" s="8">
        <v>50</v>
      </c>
      <c r="D63" s="35">
        <f t="shared" si="1"/>
        <v>30</v>
      </c>
      <c r="E63" s="9">
        <v>17.1</v>
      </c>
      <c r="F63" s="10">
        <v>7.48</v>
      </c>
      <c r="G63" s="35">
        <f t="shared" si="2"/>
        <v>27.024582025326314</v>
      </c>
      <c r="H63" s="40" t="str">
        <f t="shared" si="3"/>
        <v>YES</v>
      </c>
      <c r="I63" s="40"/>
    </row>
    <row r="64" spans="1:9" ht="24" customHeight="1">
      <c r="A64" s="54">
        <v>15</v>
      </c>
      <c r="B64" s="7">
        <v>0.7</v>
      </c>
      <c r="C64" s="8">
        <v>50</v>
      </c>
      <c r="D64" s="35">
        <f t="shared" si="1"/>
        <v>35</v>
      </c>
      <c r="E64" s="9">
        <v>16.8</v>
      </c>
      <c r="F64" s="10">
        <v>7.48</v>
      </c>
      <c r="G64" s="35">
        <f t="shared" si="2"/>
        <v>27.88967908037375</v>
      </c>
      <c r="H64" s="40" t="str">
        <f t="shared" si="3"/>
        <v>YES</v>
      </c>
      <c r="I64" s="40"/>
    </row>
    <row r="65" spans="1:9" ht="24" customHeight="1">
      <c r="A65" s="54">
        <v>16</v>
      </c>
      <c r="B65" s="7">
        <v>0.8</v>
      </c>
      <c r="C65" s="8">
        <v>50</v>
      </c>
      <c r="D65" s="35">
        <f t="shared" si="1"/>
        <v>40</v>
      </c>
      <c r="E65" s="9">
        <v>16.9</v>
      </c>
      <c r="F65" s="10">
        <v>7.49</v>
      </c>
      <c r="G65" s="35">
        <f t="shared" si="2"/>
        <v>28.12632462073834</v>
      </c>
      <c r="H65" s="40" t="str">
        <f t="shared" si="3"/>
        <v>YES</v>
      </c>
      <c r="I65" s="40"/>
    </row>
    <row r="66" spans="1:9" ht="24" customHeight="1">
      <c r="A66" s="54">
        <v>17</v>
      </c>
      <c r="B66" s="7">
        <v>0.8</v>
      </c>
      <c r="C66" s="8">
        <v>50</v>
      </c>
      <c r="D66" s="35">
        <f t="shared" si="1"/>
        <v>40</v>
      </c>
      <c r="E66" s="9">
        <v>16.8</v>
      </c>
      <c r="F66" s="10">
        <v>7.4</v>
      </c>
      <c r="G66" s="35">
        <f t="shared" si="2"/>
        <v>27.383798779675203</v>
      </c>
      <c r="H66" s="40" t="str">
        <f t="shared" si="3"/>
        <v>YES</v>
      </c>
      <c r="I66" s="40"/>
    </row>
    <row r="67" spans="1:9" ht="24" customHeight="1">
      <c r="A67" s="54">
        <v>18</v>
      </c>
      <c r="B67" s="7">
        <v>0.8</v>
      </c>
      <c r="C67" s="8">
        <v>50</v>
      </c>
      <c r="D67" s="35">
        <f t="shared" si="1"/>
        <v>40</v>
      </c>
      <c r="E67" s="9">
        <v>16.8</v>
      </c>
      <c r="F67" s="10">
        <v>7.39</v>
      </c>
      <c r="G67" s="35">
        <f t="shared" si="2"/>
        <v>27.282180240093073</v>
      </c>
      <c r="H67" s="40" t="str">
        <f t="shared" si="3"/>
        <v>YES</v>
      </c>
      <c r="I67" s="40"/>
    </row>
    <row r="68" spans="1:9" ht="24" customHeight="1">
      <c r="A68" s="54">
        <v>19</v>
      </c>
      <c r="B68" s="7">
        <v>0.7</v>
      </c>
      <c r="C68" s="8">
        <v>50</v>
      </c>
      <c r="D68" s="35">
        <f t="shared" si="1"/>
        <v>35</v>
      </c>
      <c r="E68" s="9">
        <v>16.8</v>
      </c>
      <c r="F68" s="10">
        <v>7.41</v>
      </c>
      <c r="G68" s="35">
        <f t="shared" si="2"/>
        <v>27.173369672289486</v>
      </c>
      <c r="H68" s="40" t="str">
        <f t="shared" si="3"/>
        <v>YES</v>
      </c>
      <c r="I68" s="40"/>
    </row>
    <row r="69" spans="1:9" ht="24" customHeight="1">
      <c r="A69" s="54">
        <v>20</v>
      </c>
      <c r="B69" s="7">
        <v>0.7</v>
      </c>
      <c r="C69" s="8">
        <v>50</v>
      </c>
      <c r="D69" s="35">
        <f t="shared" si="1"/>
        <v>35</v>
      </c>
      <c r="E69" s="9">
        <v>16.4</v>
      </c>
      <c r="F69" s="10">
        <v>7.43</v>
      </c>
      <c r="G69" s="35">
        <f t="shared" si="2"/>
        <v>28.118800537050188</v>
      </c>
      <c r="H69" s="40" t="str">
        <f t="shared" si="3"/>
        <v>YES</v>
      </c>
      <c r="I69" s="40"/>
    </row>
    <row r="70" spans="1:9" ht="24" customHeight="1">
      <c r="A70" s="54">
        <v>21</v>
      </c>
      <c r="B70" s="7">
        <v>0.8</v>
      </c>
      <c r="C70" s="8">
        <v>50</v>
      </c>
      <c r="D70" s="35">
        <f t="shared" si="1"/>
        <v>40</v>
      </c>
      <c r="E70" s="9">
        <v>16.3</v>
      </c>
      <c r="F70" s="10">
        <v>7.42</v>
      </c>
      <c r="G70" s="35">
        <f t="shared" si="2"/>
        <v>28.526446321934344</v>
      </c>
      <c r="H70" s="40" t="str">
        <f t="shared" si="3"/>
        <v>YES</v>
      </c>
      <c r="I70" s="40"/>
    </row>
    <row r="71" spans="1:9" ht="24" customHeight="1">
      <c r="A71" s="54">
        <v>22</v>
      </c>
      <c r="B71" s="7">
        <v>0.8</v>
      </c>
      <c r="C71" s="8">
        <v>50</v>
      </c>
      <c r="D71" s="35">
        <f t="shared" si="1"/>
        <v>40</v>
      </c>
      <c r="E71" s="9">
        <v>16.4</v>
      </c>
      <c r="F71" s="10">
        <v>7.5</v>
      </c>
      <c r="G71" s="35">
        <f t="shared" si="2"/>
        <v>29.19053869210057</v>
      </c>
      <c r="H71" s="40" t="str">
        <f t="shared" si="3"/>
        <v>YES</v>
      </c>
      <c r="I71" s="40"/>
    </row>
    <row r="72" spans="1:9" ht="24" customHeight="1">
      <c r="A72" s="54">
        <v>23</v>
      </c>
      <c r="B72" s="7">
        <v>0.7</v>
      </c>
      <c r="C72" s="8">
        <v>50</v>
      </c>
      <c r="D72" s="35">
        <f t="shared" si="1"/>
        <v>35</v>
      </c>
      <c r="E72" s="9">
        <v>15.9</v>
      </c>
      <c r="F72" s="10">
        <v>7.53</v>
      </c>
      <c r="G72" s="35">
        <f t="shared" si="2"/>
        <v>30.173410455199626</v>
      </c>
      <c r="H72" s="40" t="str">
        <f t="shared" si="3"/>
        <v>YES</v>
      </c>
      <c r="I72" s="40"/>
    </row>
    <row r="73" spans="1:9" ht="24" customHeight="1">
      <c r="A73" s="54">
        <v>24</v>
      </c>
      <c r="B73" s="7">
        <v>0.8</v>
      </c>
      <c r="C73" s="8">
        <v>50</v>
      </c>
      <c r="D73" s="35">
        <f t="shared" si="1"/>
        <v>40</v>
      </c>
      <c r="E73" s="9">
        <v>15.6</v>
      </c>
      <c r="F73" s="10">
        <v>7.49</v>
      </c>
      <c r="G73" s="35">
        <f t="shared" si="2"/>
        <v>30.678271187433353</v>
      </c>
      <c r="H73" s="40" t="str">
        <f t="shared" si="3"/>
        <v>YES</v>
      </c>
      <c r="I73" s="40"/>
    </row>
    <row r="74" spans="1:9" ht="24" customHeight="1">
      <c r="A74" s="54">
        <v>25</v>
      </c>
      <c r="B74" s="7">
        <v>0.8</v>
      </c>
      <c r="C74" s="8">
        <v>50</v>
      </c>
      <c r="D74" s="35">
        <f t="shared" si="1"/>
        <v>40</v>
      </c>
      <c r="E74" s="9">
        <v>15.7</v>
      </c>
      <c r="F74" s="10">
        <v>7.46</v>
      </c>
      <c r="G74" s="35">
        <f t="shared" si="2"/>
        <v>30.1371737889805</v>
      </c>
      <c r="H74" s="40" t="str">
        <f t="shared" si="3"/>
        <v>YES</v>
      </c>
      <c r="I74" s="40"/>
    </row>
    <row r="75" spans="1:9" ht="24" customHeight="1">
      <c r="A75" s="54">
        <v>26</v>
      </c>
      <c r="B75" s="7">
        <v>0.8</v>
      </c>
      <c r="C75" s="8">
        <v>50</v>
      </c>
      <c r="D75" s="35">
        <f t="shared" si="1"/>
        <v>40</v>
      </c>
      <c r="E75" s="9">
        <v>15.4</v>
      </c>
      <c r="F75" s="10">
        <v>7.54</v>
      </c>
      <c r="G75" s="35">
        <f t="shared" si="2"/>
        <v>31.671515489820358</v>
      </c>
      <c r="H75" s="40" t="str">
        <f t="shared" si="3"/>
        <v>YES</v>
      </c>
      <c r="I75" s="40"/>
    </row>
    <row r="76" spans="1:9" ht="24" customHeight="1">
      <c r="A76" s="54">
        <v>27</v>
      </c>
      <c r="B76" s="7">
        <v>0.8</v>
      </c>
      <c r="C76" s="8">
        <v>50</v>
      </c>
      <c r="D76" s="35">
        <f t="shared" si="1"/>
        <v>40</v>
      </c>
      <c r="E76" s="9">
        <v>15.2</v>
      </c>
      <c r="F76" s="10">
        <v>7.57</v>
      </c>
      <c r="G76" s="35">
        <f t="shared" si="2"/>
        <v>32.454996348959156</v>
      </c>
      <c r="H76" s="40" t="str">
        <f t="shared" si="3"/>
        <v>YES</v>
      </c>
      <c r="I76" s="40"/>
    </row>
    <row r="77" spans="1:9" ht="24" customHeight="1">
      <c r="A77" s="54">
        <v>28</v>
      </c>
      <c r="B77" s="7">
        <v>0.8</v>
      </c>
      <c r="C77" s="8">
        <v>50</v>
      </c>
      <c r="D77" s="35">
        <f t="shared" si="1"/>
        <v>40</v>
      </c>
      <c r="E77" s="9">
        <v>14.9</v>
      </c>
      <c r="F77" s="10">
        <v>7.52</v>
      </c>
      <c r="G77" s="35">
        <f t="shared" si="2"/>
        <v>32.50327460739376</v>
      </c>
      <c r="H77" s="40" t="str">
        <f t="shared" si="3"/>
        <v>YES</v>
      </c>
      <c r="I77" s="40"/>
    </row>
    <row r="78" spans="1:9" ht="24" customHeight="1">
      <c r="A78" s="54">
        <v>29</v>
      </c>
      <c r="B78" s="7">
        <v>0.7</v>
      </c>
      <c r="C78" s="8">
        <v>50</v>
      </c>
      <c r="D78" s="35">
        <f t="shared" si="1"/>
        <v>35</v>
      </c>
      <c r="E78" s="9">
        <v>14.9</v>
      </c>
      <c r="F78" s="10">
        <v>7.61</v>
      </c>
      <c r="G78" s="35">
        <f t="shared" si="2"/>
        <v>33.22365562719879</v>
      </c>
      <c r="H78" s="40" t="str">
        <f t="shared" si="3"/>
        <v>YES</v>
      </c>
      <c r="I78" s="40"/>
    </row>
    <row r="79" spans="1:9" ht="24" customHeight="1">
      <c r="A79" s="54">
        <v>30</v>
      </c>
      <c r="B79" s="7">
        <v>0.8</v>
      </c>
      <c r="C79" s="8">
        <v>50</v>
      </c>
      <c r="D79" s="35">
        <f t="shared" si="1"/>
        <v>40</v>
      </c>
      <c r="E79" s="9">
        <v>14.8</v>
      </c>
      <c r="F79" s="10">
        <v>7.73</v>
      </c>
      <c r="G79" s="35">
        <f t="shared" si="2"/>
        <v>35.36183254605911</v>
      </c>
      <c r="H79" s="40" t="str">
        <f t="shared" si="3"/>
        <v>YES</v>
      </c>
      <c r="I79" s="40"/>
    </row>
    <row r="80" spans="1:9" ht="24" customHeight="1" thickBot="1">
      <c r="A80" s="56">
        <v>31</v>
      </c>
      <c r="B80" s="7"/>
      <c r="C80" s="8">
        <v>50</v>
      </c>
      <c r="D80" s="42">
        <f t="shared" si="1"/>
      </c>
      <c r="E80" s="9"/>
      <c r="F80" s="10"/>
      <c r="G80" s="42">
        <f t="shared" si="2"/>
      </c>
      <c r="H80" s="41">
        <f t="shared" si="3"/>
      </c>
      <c r="I80" s="41"/>
    </row>
    <row r="81" spans="1:9" ht="24" customHeight="1" thickTop="1">
      <c r="A81" s="25" t="s">
        <v>46</v>
      </c>
      <c r="B81" s="26"/>
      <c r="C81" s="26"/>
      <c r="D81" s="75"/>
      <c r="E81" s="27"/>
      <c r="F81" s="28"/>
      <c r="G81" s="27"/>
      <c r="H81" s="87" t="s">
        <v>48</v>
      </c>
      <c r="I81" s="88"/>
    </row>
    <row r="82" spans="1:9" ht="24" customHeight="1">
      <c r="A82" s="113" t="s">
        <v>47</v>
      </c>
      <c r="B82" s="113"/>
      <c r="C82" s="113"/>
      <c r="D82" s="113"/>
      <c r="E82" s="113"/>
      <c r="F82" s="113"/>
      <c r="G82" s="113"/>
      <c r="H82" s="113"/>
      <c r="I82" s="113"/>
    </row>
    <row r="83" spans="1:8" ht="24" customHeight="1">
      <c r="A83" s="78" t="s">
        <v>11</v>
      </c>
      <c r="B83" s="78"/>
      <c r="C83" s="78"/>
      <c r="D83" s="78"/>
      <c r="E83" s="78"/>
      <c r="F83" s="78"/>
      <c r="G83" s="78"/>
      <c r="H83" s="78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Rob and Amber</cp:lastModifiedBy>
  <cp:lastPrinted>2021-10-06T16:38:58Z</cp:lastPrinted>
  <dcterms:created xsi:type="dcterms:W3CDTF">2008-11-12T20:47:25Z</dcterms:created>
  <dcterms:modified xsi:type="dcterms:W3CDTF">2021-10-06T16:40:17Z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