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<sst xmlns="http://schemas.openxmlformats.org/spreadsheetml/2006/main" count="120" uniqueCount="60">
  <si>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</si>
  <si>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</si>
  <si>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</si>
  <si>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</si>
  <si>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</si>
  <si>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</si>
  <si>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</si>
  <si>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</si>
  <si>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</si>
  <si>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</si>
  <si>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</si>
  <si>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</si>
  <si>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</si>
  <si>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</si>
  <si>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</si>
  <si>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</si>
  <si>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</si>
  <si>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</si>
  <si>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NA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</si>
  <si>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</si>
  <si>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</si>
  <si>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</si>
  <si>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</si>
  <si>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</si>
  <si>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</si>
  <si>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</si>
  <si>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</si>
  <si>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</si>
  <si>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</si>
  <si>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</si>
  <si>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12.2.24</t>
  </si>
  <si>
    <t>PSID When to Change Filter = look in manual for manufacturer's specifications when to change the filter, at what PSID.</t>
  </si>
  <si>
    <t>PHONE #: ( 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</si>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</sst>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readingOrder="0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readingOrder="0" shrinkToFit="0" vertical="bottom" wrapText="0"/>
    </xf>
    <xf borderId="18" fillId="0" fontId="5" numFmtId="2" xfId="0" applyAlignment="1" applyBorder="1" applyFont="1" applyNumberFormat="1">
      <alignment horizontal="center" readingOrder="0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readingOrder="0" shrinkToFit="0" vertical="bottom" wrapText="0"/>
    </xf>
    <xf borderId="46" fillId="0" fontId="5" numFmtId="2" xfId="0" applyAlignment="1" applyBorder="1" applyFont="1" applyNumberFormat="1">
      <alignment horizontal="center" readingOrder="0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45597.0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>
        <v>26.0</v>
      </c>
      <c r="C5" s="27">
        <v>24.0</v>
      </c>
      <c r="D5" s="28">
        <f t="shared" ref="D5:D35" si="1">IF(B5="","",B5-C5)</f>
        <v>2</v>
      </c>
      <c r="E5" s="29">
        <v>25.0</v>
      </c>
      <c r="F5" s="30">
        <v>0.83</v>
      </c>
      <c r="G5" s="31">
        <v>0.84</v>
      </c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>
        <v>26.0</v>
      </c>
      <c r="C6" s="36">
        <v>24.0</v>
      </c>
      <c r="D6" s="37">
        <f t="shared" si="1"/>
        <v>2</v>
      </c>
      <c r="E6" s="38">
        <v>25.0</v>
      </c>
      <c r="F6" s="39">
        <v>0.55</v>
      </c>
      <c r="G6" s="40">
        <v>0.55</v>
      </c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>
        <v>26.0</v>
      </c>
      <c r="C7" s="36">
        <v>24.0</v>
      </c>
      <c r="D7" s="37">
        <f t="shared" si="1"/>
        <v>2</v>
      </c>
      <c r="E7" s="38">
        <v>25.0</v>
      </c>
      <c r="F7" s="39">
        <v>0.88</v>
      </c>
      <c r="G7" s="40">
        <v>0.85</v>
      </c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42"/>
      <c r="D8" s="37" t="str">
        <f t="shared" si="1"/>
        <v>#VALUE!</v>
      </c>
      <c r="E8" s="38">
        <v>25.0</v>
      </c>
      <c r="F8" s="43"/>
      <c r="G8" s="44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42"/>
      <c r="D9" s="37" t="str">
        <f t="shared" si="1"/>
        <v>#VALUE!</v>
      </c>
      <c r="E9" s="38">
        <v>25.0</v>
      </c>
      <c r="F9" s="43"/>
      <c r="G9" s="44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42"/>
      <c r="D10" s="37" t="str">
        <f t="shared" si="1"/>
        <v>#VALUE!</v>
      </c>
      <c r="E10" s="38">
        <v>25.0</v>
      </c>
      <c r="F10" s="43"/>
      <c r="G10" s="44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42"/>
      <c r="D11" s="37" t="str">
        <f t="shared" si="1"/>
        <v>#VALUE!</v>
      </c>
      <c r="E11" s="38">
        <v>25.0</v>
      </c>
      <c r="F11" s="43"/>
      <c r="G11" s="44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42"/>
      <c r="D12" s="37" t="str">
        <f t="shared" si="1"/>
        <v>#VALUE!</v>
      </c>
      <c r="E12" s="38">
        <v>25.0</v>
      </c>
      <c r="F12" s="43"/>
      <c r="G12" s="44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42"/>
      <c r="D13" s="37" t="str">
        <f t="shared" si="1"/>
        <v>#VALUE!</v>
      </c>
      <c r="E13" s="38">
        <v>25.0</v>
      </c>
      <c r="F13" s="43"/>
      <c r="G13" s="44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42"/>
      <c r="D14" s="37" t="str">
        <f t="shared" si="1"/>
        <v>#VALUE!</v>
      </c>
      <c r="E14" s="38">
        <v>25.0</v>
      </c>
      <c r="F14" s="43"/>
      <c r="G14" s="44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42"/>
      <c r="D15" s="37" t="str">
        <f t="shared" si="1"/>
        <v>#VALUE!</v>
      </c>
      <c r="E15" s="38">
        <v>25.0</v>
      </c>
      <c r="F15" s="43"/>
      <c r="G15" s="44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42"/>
      <c r="D16" s="37" t="str">
        <f t="shared" si="1"/>
        <v>#VALUE!</v>
      </c>
      <c r="E16" s="38">
        <v>25.0</v>
      </c>
      <c r="F16" s="43"/>
      <c r="G16" s="44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42"/>
      <c r="D17" s="37" t="str">
        <f t="shared" si="1"/>
        <v>#VALUE!</v>
      </c>
      <c r="E17" s="38">
        <v>25.0</v>
      </c>
      <c r="F17" s="43"/>
      <c r="G17" s="44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42"/>
      <c r="D18" s="37" t="str">
        <f t="shared" si="1"/>
        <v>#VALUE!</v>
      </c>
      <c r="E18" s="38">
        <v>25.0</v>
      </c>
      <c r="F18" s="43"/>
      <c r="G18" s="44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42"/>
      <c r="D19" s="37" t="str">
        <f t="shared" si="1"/>
        <v>#VALUE!</v>
      </c>
      <c r="E19" s="38">
        <v>25.0</v>
      </c>
      <c r="F19" s="43"/>
      <c r="G19" s="44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42"/>
      <c r="D20" s="37" t="str">
        <f t="shared" si="1"/>
        <v>#VALUE!</v>
      </c>
      <c r="E20" s="38">
        <v>25.0</v>
      </c>
      <c r="F20" s="43"/>
      <c r="G20" s="44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42"/>
      <c r="D21" s="37" t="str">
        <f t="shared" si="1"/>
        <v>#VALUE!</v>
      </c>
      <c r="E21" s="38">
        <v>25.0</v>
      </c>
      <c r="F21" s="43"/>
      <c r="G21" s="44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42"/>
      <c r="D22" s="37" t="str">
        <f t="shared" si="1"/>
        <v>#VALUE!</v>
      </c>
      <c r="E22" s="38">
        <v>25.0</v>
      </c>
      <c r="F22" s="43"/>
      <c r="G22" s="44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42"/>
      <c r="D23" s="37" t="str">
        <f t="shared" si="1"/>
        <v>#VALUE!</v>
      </c>
      <c r="E23" s="38">
        <v>25.0</v>
      </c>
      <c r="F23" s="43"/>
      <c r="G23" s="44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42"/>
      <c r="D24" s="37" t="str">
        <f t="shared" si="1"/>
        <v>#VALUE!</v>
      </c>
      <c r="E24" s="38">
        <v>25.0</v>
      </c>
      <c r="F24" s="43"/>
      <c r="G24" s="44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17</v>
      </c>
      <c r="C25" s="42"/>
      <c r="D25" s="37" t="str">
        <f t="shared" si="1"/>
        <v>#VALUE!</v>
      </c>
      <c r="E25" s="38">
        <v>25.0</v>
      </c>
      <c r="F25" s="43"/>
      <c r="G25" s="44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42"/>
      <c r="D26" s="37" t="str">
        <f t="shared" si="1"/>
        <v>#VALUE!</v>
      </c>
      <c r="E26" s="38">
        <v>25.0</v>
      </c>
      <c r="F26" s="43"/>
      <c r="G26" s="44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42"/>
      <c r="D27" s="37" t="str">
        <f t="shared" si="1"/>
        <v>#VALUE!</v>
      </c>
      <c r="E27" s="38">
        <v>25.0</v>
      </c>
      <c r="F27" s="43"/>
      <c r="G27" s="44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42"/>
      <c r="D28" s="37" t="str">
        <f t="shared" si="1"/>
        <v>#VALUE!</v>
      </c>
      <c r="E28" s="38">
        <v>25.0</v>
      </c>
      <c r="F28" s="43"/>
      <c r="G28" s="44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42"/>
      <c r="D29" s="37" t="str">
        <f t="shared" si="1"/>
        <v>#VALUE!</v>
      </c>
      <c r="E29" s="38">
        <v>25.0</v>
      </c>
      <c r="F29" s="43"/>
      <c r="G29" s="44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42"/>
      <c r="D30" s="37" t="str">
        <f t="shared" si="1"/>
        <v>#VALUE!</v>
      </c>
      <c r="E30" s="38">
        <v>25.0</v>
      </c>
      <c r="F30" s="43"/>
      <c r="G30" s="44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42"/>
      <c r="D31" s="37" t="str">
        <f t="shared" si="1"/>
        <v>#VALUE!</v>
      </c>
      <c r="E31" s="38">
        <v>25.0</v>
      </c>
      <c r="F31" s="43"/>
      <c r="G31" s="44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42"/>
      <c r="D32" s="37" t="str">
        <f t="shared" si="1"/>
        <v>#VALUE!</v>
      </c>
      <c r="E32" s="38">
        <v>25.0</v>
      </c>
      <c r="F32" s="43"/>
      <c r="G32" s="44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42"/>
      <c r="D33" s="37" t="str">
        <f t="shared" si="1"/>
        <v>#VALUE!</v>
      </c>
      <c r="E33" s="38">
        <v>25.0</v>
      </c>
      <c r="F33" s="43"/>
      <c r="G33" s="44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42"/>
      <c r="D34" s="37" t="str">
        <f t="shared" si="1"/>
        <v>#VALUE!</v>
      </c>
      <c r="E34" s="38">
        <v>25.0</v>
      </c>
      <c r="F34" s="43"/>
      <c r="G34" s="44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46" t="s">
        <v>18</v>
      </c>
      <c r="C35" s="47"/>
      <c r="D35" s="48" t="str">
        <f t="shared" si="1"/>
        <v>#VALUE!</v>
      </c>
      <c r="E35" s="49">
        <v>25.0</v>
      </c>
      <c r="F35" s="50"/>
      <c r="G35" s="51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2" t="s">
        <v>19</v>
      </c>
      <c r="B36" s="53"/>
      <c r="C36" s="53"/>
      <c r="D36" s="53"/>
      <c r="E36" s="32"/>
      <c r="F36" s="52" t="s">
        <v>20</v>
      </c>
      <c r="G36" s="53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4" t="s">
        <v>21</v>
      </c>
      <c r="B37" s="55"/>
      <c r="C37" s="55"/>
      <c r="D37" s="55"/>
      <c r="E37" s="56" t="s">
        <v>22</v>
      </c>
      <c r="F37" s="57" t="s">
        <v>23</v>
      </c>
      <c r="G37" s="58" t="s">
        <v>24</v>
      </c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24.0" customHeight="1">
      <c r="A38" s="61" t="s">
        <v>25</v>
      </c>
      <c r="B38" s="62"/>
      <c r="C38" s="62"/>
      <c r="D38" s="62"/>
      <c r="E38" s="63" t="s">
        <v>22</v>
      </c>
      <c r="F38" s="64" t="s">
        <v>22</v>
      </c>
      <c r="G38" s="65" t="s">
        <v>22</v>
      </c>
      <c r="H38" s="66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24.0" customHeight="1">
      <c r="A39" s="67" t="s">
        <v>26</v>
      </c>
      <c r="B39" s="68"/>
      <c r="C39" s="68"/>
      <c r="D39" s="68"/>
      <c r="E39" s="69"/>
      <c r="F39" s="70" t="s">
        <v>27</v>
      </c>
      <c r="G39" s="71"/>
      <c r="H39" s="72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3" t="s">
        <v>28</v>
      </c>
      <c r="E40" s="74"/>
      <c r="F40" s="70" t="s">
        <v>29</v>
      </c>
      <c r="G40" s="72"/>
      <c r="H40" s="75" t="s">
        <v>30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6" t="s">
        <v>31</v>
      </c>
      <c r="B41" s="62"/>
      <c r="C41" s="62"/>
      <c r="D41" s="62"/>
      <c r="E41" s="66"/>
      <c r="F41" s="70" t="s">
        <v>32</v>
      </c>
      <c r="G41" s="72"/>
      <c r="H41" s="77" t="s">
        <v>33</v>
      </c>
      <c r="I41" s="7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9" t="s">
        <v>34</v>
      </c>
      <c r="B42" s="68"/>
      <c r="C42" s="68"/>
      <c r="D42" s="68"/>
      <c r="E42" s="68"/>
      <c r="F42" s="68"/>
      <c r="G42" s="68"/>
      <c r="H42" s="68"/>
      <c r="I42" s="6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0" t="s">
        <v>35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1" t="s">
        <v>36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2" t="s">
        <v>37</v>
      </c>
      <c r="I45" s="8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4" t="s">
        <v>5</v>
      </c>
      <c r="B46" s="85"/>
      <c r="C46" s="11"/>
      <c r="D46" s="85" t="s">
        <v>38</v>
      </c>
      <c r="E46" s="86"/>
      <c r="F46" s="87" t="s">
        <v>4</v>
      </c>
      <c r="G46" s="85"/>
      <c r="H46" s="88" t="s">
        <v>39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0" t="s">
        <v>40</v>
      </c>
      <c r="B48" s="91" t="s">
        <v>41</v>
      </c>
      <c r="C48" s="92" t="s">
        <v>42</v>
      </c>
      <c r="D48" s="93" t="s">
        <v>43</v>
      </c>
      <c r="E48" s="94" t="s">
        <v>44</v>
      </c>
      <c r="F48" s="95" t="s">
        <v>45</v>
      </c>
      <c r="G48" s="96" t="s">
        <v>46</v>
      </c>
      <c r="H48" s="96" t="s">
        <v>47</v>
      </c>
      <c r="I48" s="96" t="s">
        <v>48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7"/>
      <c r="B49" s="98" t="s">
        <v>49</v>
      </c>
      <c r="C49" s="99" t="s">
        <v>50</v>
      </c>
      <c r="D49" s="100" t="s">
        <v>51</v>
      </c>
      <c r="E49" s="98" t="s">
        <v>52</v>
      </c>
      <c r="F49" s="99"/>
      <c r="G49" s="101" t="s">
        <v>53</v>
      </c>
      <c r="H49" s="102" t="s">
        <v>54</v>
      </c>
      <c r="I49" s="102" t="s">
        <v>55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3">
        <v>2.4</v>
      </c>
      <c r="C50" s="104">
        <v>26.0</v>
      </c>
      <c r="D50" s="105">
        <f t="shared" ref="D50:D80" si="2">IF(B50="","",B50*C50)</f>
        <v>62.4</v>
      </c>
      <c r="E50" s="106">
        <v>8.8</v>
      </c>
      <c r="F50" s="107">
        <v>7.6</v>
      </c>
      <c r="G50" s="105">
        <f t="shared" ref="G50:G80" si="3">IF(B50="","",IF(E50&lt;12.5,(0.353*$I$46)*(12.006+EXP(2.46-0.073*E50+0.125*B50+0.389*F50)),(0.361*$I$46)*(-2.261+EXP(2.69-0.065*E50+0.111*B50+0.361*F50))))</f>
        <v>60.65185981</v>
      </c>
      <c r="H50" s="108" t="str">
        <f t="shared" ref="H50:H80" si="4">IF(D50="","",IF(D50&gt;=G50,"YES","NO"))</f>
        <v>YES</v>
      </c>
      <c r="I50" s="10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9">
        <v>2.5</v>
      </c>
      <c r="C51" s="110">
        <v>26.0</v>
      </c>
      <c r="D51" s="111">
        <f t="shared" si="2"/>
        <v>65</v>
      </c>
      <c r="E51" s="112">
        <v>8.7</v>
      </c>
      <c r="F51" s="113">
        <v>7.7</v>
      </c>
      <c r="G51" s="111">
        <f t="shared" si="3"/>
        <v>64.06246855</v>
      </c>
      <c r="H51" s="114" t="str">
        <f t="shared" si="4"/>
        <v>YES</v>
      </c>
      <c r="I51" s="114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9">
        <v>2.5</v>
      </c>
      <c r="C52" s="110">
        <v>26.0</v>
      </c>
      <c r="D52" s="111">
        <f t="shared" si="2"/>
        <v>65</v>
      </c>
      <c r="E52" s="112">
        <v>8.3</v>
      </c>
      <c r="F52" s="113">
        <v>7.6</v>
      </c>
      <c r="G52" s="111">
        <f t="shared" si="3"/>
        <v>63.48497771</v>
      </c>
      <c r="H52" s="114" t="str">
        <f t="shared" si="4"/>
        <v>YES</v>
      </c>
      <c r="I52" s="114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35" t="s">
        <v>17</v>
      </c>
      <c r="C53" s="110">
        <v>26.0</v>
      </c>
      <c r="D53" s="111" t="str">
        <f t="shared" si="2"/>
        <v>#VALUE!</v>
      </c>
      <c r="E53" s="115"/>
      <c r="F53" s="116"/>
      <c r="G53" s="111" t="str">
        <f t="shared" si="3"/>
        <v>#VALUE!</v>
      </c>
      <c r="H53" s="114" t="str">
        <f t="shared" si="4"/>
        <v>#VALUE!</v>
      </c>
      <c r="I53" s="114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35" t="s">
        <v>17</v>
      </c>
      <c r="C54" s="110">
        <v>26.0</v>
      </c>
      <c r="D54" s="111" t="str">
        <f t="shared" si="2"/>
        <v>#VALUE!</v>
      </c>
      <c r="E54" s="115"/>
      <c r="F54" s="116"/>
      <c r="G54" s="111" t="str">
        <f t="shared" si="3"/>
        <v>#VALUE!</v>
      </c>
      <c r="H54" s="114" t="str">
        <f t="shared" si="4"/>
        <v>#VALUE!</v>
      </c>
      <c r="I54" s="11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35" t="s">
        <v>17</v>
      </c>
      <c r="C55" s="110">
        <v>26.0</v>
      </c>
      <c r="D55" s="111" t="str">
        <f t="shared" si="2"/>
        <v>#VALUE!</v>
      </c>
      <c r="E55" s="115"/>
      <c r="F55" s="116"/>
      <c r="G55" s="111" t="str">
        <f t="shared" si="3"/>
        <v>#VALUE!</v>
      </c>
      <c r="H55" s="114" t="str">
        <f t="shared" si="4"/>
        <v>#VALUE!</v>
      </c>
      <c r="I55" s="114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35" t="s">
        <v>17</v>
      </c>
      <c r="C56" s="110">
        <v>26.0</v>
      </c>
      <c r="D56" s="111" t="str">
        <f t="shared" si="2"/>
        <v>#VALUE!</v>
      </c>
      <c r="E56" s="115"/>
      <c r="F56" s="116"/>
      <c r="G56" s="111" t="str">
        <f t="shared" si="3"/>
        <v>#VALUE!</v>
      </c>
      <c r="H56" s="114" t="str">
        <f t="shared" si="4"/>
        <v>#VALUE!</v>
      </c>
      <c r="I56" s="114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35" t="s">
        <v>17</v>
      </c>
      <c r="C57" s="110">
        <v>26.0</v>
      </c>
      <c r="D57" s="111" t="str">
        <f t="shared" si="2"/>
        <v>#VALUE!</v>
      </c>
      <c r="E57" s="115"/>
      <c r="F57" s="116"/>
      <c r="G57" s="111" t="str">
        <f t="shared" si="3"/>
        <v>#VALUE!</v>
      </c>
      <c r="H57" s="114" t="str">
        <f t="shared" si="4"/>
        <v>#VALUE!</v>
      </c>
      <c r="I57" s="114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35" t="s">
        <v>17</v>
      </c>
      <c r="C58" s="110">
        <v>26.0</v>
      </c>
      <c r="D58" s="111" t="str">
        <f t="shared" si="2"/>
        <v>#VALUE!</v>
      </c>
      <c r="E58" s="115"/>
      <c r="F58" s="116"/>
      <c r="G58" s="111" t="str">
        <f t="shared" si="3"/>
        <v>#VALUE!</v>
      </c>
      <c r="H58" s="114" t="str">
        <f t="shared" si="4"/>
        <v>#VALUE!</v>
      </c>
      <c r="I58" s="114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35" t="s">
        <v>17</v>
      </c>
      <c r="C59" s="110">
        <v>26.0</v>
      </c>
      <c r="D59" s="111" t="str">
        <f t="shared" si="2"/>
        <v>#VALUE!</v>
      </c>
      <c r="E59" s="115"/>
      <c r="F59" s="116"/>
      <c r="G59" s="111" t="str">
        <f t="shared" si="3"/>
        <v>#VALUE!</v>
      </c>
      <c r="H59" s="114" t="str">
        <f t="shared" si="4"/>
        <v>#VALUE!</v>
      </c>
      <c r="I59" s="114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35" t="s">
        <v>17</v>
      </c>
      <c r="C60" s="110">
        <v>26.0</v>
      </c>
      <c r="D60" s="111" t="str">
        <f t="shared" si="2"/>
        <v>#VALUE!</v>
      </c>
      <c r="E60" s="115"/>
      <c r="F60" s="116"/>
      <c r="G60" s="111" t="str">
        <f t="shared" si="3"/>
        <v>#VALUE!</v>
      </c>
      <c r="H60" s="114" t="str">
        <f t="shared" si="4"/>
        <v>#VALUE!</v>
      </c>
      <c r="I60" s="114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35" t="s">
        <v>17</v>
      </c>
      <c r="C61" s="110">
        <v>26.0</v>
      </c>
      <c r="D61" s="111" t="str">
        <f t="shared" si="2"/>
        <v>#VALUE!</v>
      </c>
      <c r="E61" s="115"/>
      <c r="F61" s="116"/>
      <c r="G61" s="111" t="str">
        <f t="shared" si="3"/>
        <v>#VALUE!</v>
      </c>
      <c r="H61" s="114" t="str">
        <f t="shared" si="4"/>
        <v>#VALUE!</v>
      </c>
      <c r="I61" s="114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35" t="s">
        <v>17</v>
      </c>
      <c r="C62" s="110">
        <v>26.0</v>
      </c>
      <c r="D62" s="111" t="str">
        <f t="shared" si="2"/>
        <v>#VALUE!</v>
      </c>
      <c r="E62" s="115"/>
      <c r="F62" s="116"/>
      <c r="G62" s="111" t="str">
        <f t="shared" si="3"/>
        <v>#VALUE!</v>
      </c>
      <c r="H62" s="114" t="str">
        <f t="shared" si="4"/>
        <v>#VALUE!</v>
      </c>
      <c r="I62" s="114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35" t="s">
        <v>17</v>
      </c>
      <c r="C63" s="110">
        <v>26.0</v>
      </c>
      <c r="D63" s="111" t="str">
        <f t="shared" si="2"/>
        <v>#VALUE!</v>
      </c>
      <c r="E63" s="115"/>
      <c r="F63" s="116"/>
      <c r="G63" s="111" t="str">
        <f t="shared" si="3"/>
        <v>#VALUE!</v>
      </c>
      <c r="H63" s="114" t="str">
        <f t="shared" si="4"/>
        <v>#VALUE!</v>
      </c>
      <c r="I63" s="114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35" t="s">
        <v>17</v>
      </c>
      <c r="C64" s="110">
        <v>26.0</v>
      </c>
      <c r="D64" s="111" t="str">
        <f t="shared" si="2"/>
        <v>#VALUE!</v>
      </c>
      <c r="E64" s="115"/>
      <c r="F64" s="116"/>
      <c r="G64" s="111" t="str">
        <f t="shared" si="3"/>
        <v>#VALUE!</v>
      </c>
      <c r="H64" s="114" t="str">
        <f t="shared" si="4"/>
        <v>#VALUE!</v>
      </c>
      <c r="I64" s="114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35" t="s">
        <v>17</v>
      </c>
      <c r="C65" s="110">
        <v>26.0</v>
      </c>
      <c r="D65" s="111" t="str">
        <f t="shared" si="2"/>
        <v>#VALUE!</v>
      </c>
      <c r="E65" s="115"/>
      <c r="F65" s="116"/>
      <c r="G65" s="111" t="str">
        <f t="shared" si="3"/>
        <v>#VALUE!</v>
      </c>
      <c r="H65" s="114" t="str">
        <f t="shared" si="4"/>
        <v>#VALUE!</v>
      </c>
      <c r="I65" s="114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35" t="s">
        <v>17</v>
      </c>
      <c r="C66" s="110">
        <v>26.0</v>
      </c>
      <c r="D66" s="111" t="str">
        <f t="shared" si="2"/>
        <v>#VALUE!</v>
      </c>
      <c r="E66" s="115"/>
      <c r="F66" s="116"/>
      <c r="G66" s="111" t="str">
        <f t="shared" si="3"/>
        <v>#VALUE!</v>
      </c>
      <c r="H66" s="114" t="str">
        <f t="shared" si="4"/>
        <v>#VALUE!</v>
      </c>
      <c r="I66" s="114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35" t="s">
        <v>17</v>
      </c>
      <c r="C67" s="110">
        <v>26.0</v>
      </c>
      <c r="D67" s="111" t="str">
        <f t="shared" si="2"/>
        <v>#VALUE!</v>
      </c>
      <c r="E67" s="115"/>
      <c r="F67" s="116"/>
      <c r="G67" s="111" t="str">
        <f t="shared" si="3"/>
        <v>#VALUE!</v>
      </c>
      <c r="H67" s="114" t="str">
        <f t="shared" si="4"/>
        <v>#VALUE!</v>
      </c>
      <c r="I67" s="114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35" t="s">
        <v>17</v>
      </c>
      <c r="C68" s="110">
        <v>26.0</v>
      </c>
      <c r="D68" s="111" t="str">
        <f t="shared" si="2"/>
        <v>#VALUE!</v>
      </c>
      <c r="E68" s="115"/>
      <c r="F68" s="116"/>
      <c r="G68" s="111" t="str">
        <f t="shared" si="3"/>
        <v>#VALUE!</v>
      </c>
      <c r="H68" s="114" t="str">
        <f t="shared" si="4"/>
        <v>#VALUE!</v>
      </c>
      <c r="I68" s="114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35" t="s">
        <v>17</v>
      </c>
      <c r="C69" s="110">
        <v>26.0</v>
      </c>
      <c r="D69" s="111" t="str">
        <f t="shared" si="2"/>
        <v>#VALUE!</v>
      </c>
      <c r="E69" s="115"/>
      <c r="F69" s="116"/>
      <c r="G69" s="111" t="str">
        <f t="shared" si="3"/>
        <v>#VALUE!</v>
      </c>
      <c r="H69" s="114" t="str">
        <f t="shared" si="4"/>
        <v>#VALUE!</v>
      </c>
      <c r="I69" s="114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35" t="s">
        <v>17</v>
      </c>
      <c r="C70" s="110">
        <v>26.0</v>
      </c>
      <c r="D70" s="111" t="str">
        <f t="shared" si="2"/>
        <v>#VALUE!</v>
      </c>
      <c r="E70" s="115"/>
      <c r="F70" s="116"/>
      <c r="G70" s="111" t="str">
        <f t="shared" si="3"/>
        <v>#VALUE!</v>
      </c>
      <c r="H70" s="114" t="str">
        <f t="shared" si="4"/>
        <v>#VALUE!</v>
      </c>
      <c r="I70" s="11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35" t="s">
        <v>17</v>
      </c>
      <c r="C71" s="110">
        <v>26.0</v>
      </c>
      <c r="D71" s="111" t="str">
        <f t="shared" si="2"/>
        <v>#VALUE!</v>
      </c>
      <c r="E71" s="115"/>
      <c r="F71" s="116"/>
      <c r="G71" s="111" t="str">
        <f t="shared" si="3"/>
        <v>#VALUE!</v>
      </c>
      <c r="H71" s="114" t="str">
        <f t="shared" si="4"/>
        <v>#VALUE!</v>
      </c>
      <c r="I71" s="11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35" t="s">
        <v>17</v>
      </c>
      <c r="C72" s="110">
        <v>26.0</v>
      </c>
      <c r="D72" s="111" t="str">
        <f t="shared" si="2"/>
        <v>#VALUE!</v>
      </c>
      <c r="E72" s="115"/>
      <c r="F72" s="116"/>
      <c r="G72" s="111" t="str">
        <f t="shared" si="3"/>
        <v>#VALUE!</v>
      </c>
      <c r="H72" s="114" t="str">
        <f t="shared" si="4"/>
        <v>#VALUE!</v>
      </c>
      <c r="I72" s="11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35" t="s">
        <v>17</v>
      </c>
      <c r="C73" s="110">
        <v>26.0</v>
      </c>
      <c r="D73" s="111" t="str">
        <f t="shared" si="2"/>
        <v>#VALUE!</v>
      </c>
      <c r="E73" s="115"/>
      <c r="F73" s="116"/>
      <c r="G73" s="111" t="str">
        <f t="shared" si="3"/>
        <v>#VALUE!</v>
      </c>
      <c r="H73" s="114" t="str">
        <f t="shared" si="4"/>
        <v>#VALUE!</v>
      </c>
      <c r="I73" s="11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35" t="s">
        <v>17</v>
      </c>
      <c r="C74" s="110">
        <v>26.0</v>
      </c>
      <c r="D74" s="111" t="str">
        <f t="shared" si="2"/>
        <v>#VALUE!</v>
      </c>
      <c r="E74" s="115"/>
      <c r="F74" s="116"/>
      <c r="G74" s="111" t="str">
        <f t="shared" si="3"/>
        <v>#VALUE!</v>
      </c>
      <c r="H74" s="114" t="str">
        <f t="shared" si="4"/>
        <v>#VALUE!</v>
      </c>
      <c r="I74" s="11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35" t="s">
        <v>17</v>
      </c>
      <c r="C75" s="110">
        <v>26.0</v>
      </c>
      <c r="D75" s="111" t="str">
        <f t="shared" si="2"/>
        <v>#VALUE!</v>
      </c>
      <c r="E75" s="115"/>
      <c r="F75" s="116"/>
      <c r="G75" s="111" t="str">
        <f t="shared" si="3"/>
        <v>#VALUE!</v>
      </c>
      <c r="H75" s="114" t="str">
        <f t="shared" si="4"/>
        <v>#VALUE!</v>
      </c>
      <c r="I75" s="114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35" t="s">
        <v>17</v>
      </c>
      <c r="C76" s="110">
        <v>26.0</v>
      </c>
      <c r="D76" s="111" t="str">
        <f t="shared" si="2"/>
        <v>#VALUE!</v>
      </c>
      <c r="E76" s="115"/>
      <c r="F76" s="116"/>
      <c r="G76" s="111" t="str">
        <f t="shared" si="3"/>
        <v>#VALUE!</v>
      </c>
      <c r="H76" s="114" t="str">
        <f t="shared" si="4"/>
        <v>#VALUE!</v>
      </c>
      <c r="I76" s="114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35" t="s">
        <v>17</v>
      </c>
      <c r="C77" s="110">
        <v>26.0</v>
      </c>
      <c r="D77" s="111" t="str">
        <f t="shared" si="2"/>
        <v>#VALUE!</v>
      </c>
      <c r="E77" s="115"/>
      <c r="F77" s="116"/>
      <c r="G77" s="111" t="str">
        <f t="shared" si="3"/>
        <v>#VALUE!</v>
      </c>
      <c r="H77" s="114" t="str">
        <f t="shared" si="4"/>
        <v>#VALUE!</v>
      </c>
      <c r="I77" s="11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35" t="s">
        <v>17</v>
      </c>
      <c r="C78" s="110">
        <v>26.0</v>
      </c>
      <c r="D78" s="111" t="str">
        <f t="shared" si="2"/>
        <v>#VALUE!</v>
      </c>
      <c r="E78" s="115"/>
      <c r="F78" s="116"/>
      <c r="G78" s="111" t="str">
        <f t="shared" si="3"/>
        <v>#VALUE!</v>
      </c>
      <c r="H78" s="114" t="str">
        <f t="shared" si="4"/>
        <v>#VALUE!</v>
      </c>
      <c r="I78" s="114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35" t="s">
        <v>17</v>
      </c>
      <c r="C79" s="110">
        <v>26.0</v>
      </c>
      <c r="D79" s="111" t="str">
        <f t="shared" si="2"/>
        <v>#VALUE!</v>
      </c>
      <c r="E79" s="115"/>
      <c r="F79" s="116"/>
      <c r="G79" s="111" t="str">
        <f t="shared" si="3"/>
        <v>#VALUE!</v>
      </c>
      <c r="H79" s="114" t="str">
        <f t="shared" si="4"/>
        <v>#VALUE!</v>
      </c>
      <c r="I79" s="114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17" t="s">
        <v>18</v>
      </c>
      <c r="C80" s="118">
        <v>26.0</v>
      </c>
      <c r="D80" s="119" t="str">
        <f t="shared" si="2"/>
        <v>#VALUE!</v>
      </c>
      <c r="E80" s="120"/>
      <c r="F80" s="121"/>
      <c r="G80" s="119" t="str">
        <f t="shared" si="3"/>
        <v>#VALUE!</v>
      </c>
      <c r="H80" s="122" t="str">
        <f t="shared" si="4"/>
        <v>#VALUE!</v>
      </c>
      <c r="I80" s="122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3" t="s">
        <v>56</v>
      </c>
      <c r="B81" s="124"/>
      <c r="C81" s="124"/>
      <c r="D81" s="125"/>
      <c r="E81" s="126"/>
      <c r="F81" s="127"/>
      <c r="G81" s="126"/>
      <c r="H81" s="128" t="s">
        <v>57</v>
      </c>
      <c r="I81" s="68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9" t="s">
        <v>58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0" t="s">
        <v>59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