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<sst xmlns="http://schemas.openxmlformats.org/spreadsheetml/2006/main" count="92" uniqueCount="56">
  <si>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</si>
  <si>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</si>
  <si>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</si>
  <si>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</si>
  <si>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</si>
  <si>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</si>
  <si>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</si>
  <si>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</si>
  <si>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</si>
  <si>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</si>
  <si>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</si>
  <si>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</si>
  <si>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</si>
  <si>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</si>
  <si>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</si>
  <si>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</si>
  <si>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</si>
  <si>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</si>
  <si>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</si>
  <si>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</si>
  <si>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</si>
  <si>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</si>
  <si>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</si>
  <si>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</si>
  <si>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</si>
  <si>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</si>
  <si>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</si>
  <si>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</si>
  <si>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</si>
  <si>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</si>
  <si>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</si>
  <si>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</si>
  <si>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</si>
  <si>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</si>
  <si>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</si>
  <si>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</si>
  <si>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</si>
  <si>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</si>
  <si>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</si>
  <si>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</si>
  <si>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</si>
  <si>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</si>
  <si>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</si>
  <si>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</si>
  <si>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</si>
  <si>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</si>
  <si>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</si>
  <si>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</si>
  <si>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</si>
  <si>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</si>
  <si>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</si>
  <si>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</si>
  <si>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</si>
  <si>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</si>
  <si>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</si>
  <si>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DATE:4/6/2023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</si>
</sst>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H81" sqref="H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44986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0.86</v>
      </c>
      <c r="G5" s="89"/>
      <c r="H5" s="129">
        <f>MAX(D5:G5)</f>
        <v>0.86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0.88</v>
      </c>
      <c r="G6" s="69"/>
      <c r="H6" s="97">
        <f aca="true" t="shared" si="0" ref="H6:H32">MAX(D6:G6)</f>
        <v>0.88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0.92</v>
      </c>
      <c r="G7" s="71"/>
      <c r="H7" s="97">
        <f t="shared" si="0"/>
        <v>0.92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0.82</v>
      </c>
      <c r="G8" s="69"/>
      <c r="H8" s="97">
        <f t="shared" si="0"/>
        <v>0.82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0.86</v>
      </c>
      <c r="G9" s="71"/>
      <c r="H9" s="97">
        <f t="shared" si="0"/>
        <v>0.86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0.84</v>
      </c>
      <c r="G10" s="69"/>
      <c r="H10" s="97">
        <f t="shared" si="0"/>
        <v>0.84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0.88</v>
      </c>
      <c r="G11" s="71"/>
      <c r="H11" s="97">
        <f t="shared" si="0"/>
        <v>0.88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0.86</v>
      </c>
      <c r="G12" s="69"/>
      <c r="H12" s="97">
        <f t="shared" si="0"/>
        <v>0.86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0.91</v>
      </c>
      <c r="G13" s="71"/>
      <c r="H13" s="97">
        <f t="shared" si="0"/>
        <v>0.91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0.96</v>
      </c>
      <c r="G14" s="69"/>
      <c r="H14" s="97">
        <f t="shared" si="0"/>
        <v>0.96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0.88</v>
      </c>
      <c r="G15" s="71"/>
      <c r="H15" s="97">
        <f t="shared" si="0"/>
        <v>0.88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0.86</v>
      </c>
      <c r="G16" s="69"/>
      <c r="H16" s="97">
        <f t="shared" si="0"/>
        <v>0.86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0.84</v>
      </c>
      <c r="G17" s="71"/>
      <c r="H17" s="97">
        <f t="shared" si="0"/>
        <v>0.84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0.88</v>
      </c>
      <c r="G18" s="69"/>
      <c r="H18" s="97">
        <f t="shared" si="0"/>
        <v>0.88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0.92</v>
      </c>
      <c r="G19" s="71"/>
      <c r="H19" s="97">
        <f t="shared" si="0"/>
        <v>0.92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0.94</v>
      </c>
      <c r="G20" s="69"/>
      <c r="H20" s="97">
        <f t="shared" si="0"/>
        <v>0.94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0.88</v>
      </c>
      <c r="G21" s="71"/>
      <c r="H21" s="97">
        <f t="shared" si="0"/>
        <v>0.88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0.9</v>
      </c>
      <c r="G22" s="69"/>
      <c r="H22" s="97">
        <f t="shared" si="0"/>
        <v>0.9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0.92</v>
      </c>
      <c r="G23" s="71"/>
      <c r="H23" s="97">
        <f t="shared" si="0"/>
        <v>0.92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0.89</v>
      </c>
      <c r="G24" s="69"/>
      <c r="H24" s="97">
        <f t="shared" si="0"/>
        <v>0.89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0.92</v>
      </c>
      <c r="G25" s="71"/>
      <c r="H25" s="97">
        <f t="shared" si="0"/>
        <v>0.92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0.84</v>
      </c>
      <c r="G26" s="69"/>
      <c r="H26" s="97">
        <f t="shared" si="0"/>
        <v>0.84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0.86</v>
      </c>
      <c r="G27" s="71"/>
      <c r="H27" s="97">
        <f t="shared" si="0"/>
        <v>0.86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0.88</v>
      </c>
      <c r="G28" s="69"/>
      <c r="H28" s="97">
        <f t="shared" si="0"/>
        <v>0.88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0.82</v>
      </c>
      <c r="G29" s="71"/>
      <c r="H29" s="97">
        <f t="shared" si="0"/>
        <v>0.82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0.84</v>
      </c>
      <c r="G30" s="69"/>
      <c r="H30" s="97">
        <f t="shared" si="0"/>
        <v>0.84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0.9</v>
      </c>
      <c r="G31" s="71"/>
      <c r="H31" s="97">
        <f t="shared" si="0"/>
        <v>0.9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0.9</v>
      </c>
      <c r="G32" s="69"/>
      <c r="H32" s="97">
        <f t="shared" si="0"/>
        <v>0.9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0.94</v>
      </c>
      <c r="G33" s="71"/>
      <c r="H33" s="97">
        <f>MAX(D33:G33)</f>
        <v>0.94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0.92</v>
      </c>
      <c r="G34" s="71"/>
      <c r="H34" s="97">
        <f>MAX(D34:G34)</f>
        <v>0.92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0.95</v>
      </c>
      <c r="G35" s="92"/>
      <c r="H35" s="97">
        <f>MAX(D35:G35)</f>
        <v>0.95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4.3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82.59021852499083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2.6</v>
      </c>
      <c r="C52" s="14">
        <v>50</v>
      </c>
      <c r="D52" s="36">
        <f aca="true" t="shared" si="2" ref="D52:D78">B52*C52</f>
        <v>130</v>
      </c>
      <c r="E52" s="79">
        <v>5.8</v>
      </c>
      <c r="F52" s="83">
        <v>7.7</v>
      </c>
      <c r="G52" s="16">
        <f t="shared" si="1"/>
        <v>79.09759963184403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2.2</v>
      </c>
      <c r="C53" s="14">
        <v>50</v>
      </c>
      <c r="D53" s="36">
        <f t="shared" si="2"/>
        <v>110.00000000000001</v>
      </c>
      <c r="E53" s="80">
        <v>6.8</v>
      </c>
      <c r="F53" s="84">
        <v>7.7</v>
      </c>
      <c r="G53" s="16">
        <f t="shared" si="1"/>
        <v>70.43363740517889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5.1</v>
      </c>
      <c r="F54" s="83">
        <v>7.8</v>
      </c>
      <c r="G54" s="16">
        <f t="shared" si="1"/>
        <v>84.12508938414503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3.6</v>
      </c>
      <c r="F55" s="84">
        <v>7.7</v>
      </c>
      <c r="G55" s="16">
        <f t="shared" si="1"/>
        <v>89.96897146873047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2.3</v>
      </c>
      <c r="C56" s="14">
        <v>50</v>
      </c>
      <c r="D56" s="36">
        <f t="shared" si="2"/>
        <v>114.99999999999999</v>
      </c>
      <c r="E56" s="79">
        <v>3.8</v>
      </c>
      <c r="F56" s="83">
        <v>7.7</v>
      </c>
      <c r="G56" s="16">
        <f t="shared" si="1"/>
        <v>87.67686367748918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5.9</v>
      </c>
      <c r="F57" s="84">
        <v>7.6</v>
      </c>
      <c r="G57" s="16">
        <f t="shared" si="1"/>
        <v>73.08691676914084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2.3</v>
      </c>
      <c r="C58" s="14">
        <v>50</v>
      </c>
      <c r="D58" s="36">
        <f t="shared" si="2"/>
        <v>114.99999999999999</v>
      </c>
      <c r="E58" s="79">
        <v>6.2</v>
      </c>
      <c r="F58" s="83">
        <v>7.6</v>
      </c>
      <c r="G58" s="16">
        <f t="shared" si="1"/>
        <v>71.59551849419147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2.1</v>
      </c>
      <c r="C59" s="14">
        <v>50</v>
      </c>
      <c r="D59" s="36">
        <f t="shared" si="2"/>
        <v>105</v>
      </c>
      <c r="E59" s="80">
        <v>4.8</v>
      </c>
      <c r="F59" s="84">
        <v>7.8</v>
      </c>
      <c r="G59" s="16">
        <f t="shared" si="1"/>
        <v>82.88852292638892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3.8</v>
      </c>
      <c r="F60" s="83">
        <v>7.9</v>
      </c>
      <c r="G60" s="16">
        <f t="shared" si="1"/>
        <v>95.56204085261804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4.8</v>
      </c>
      <c r="F61" s="84">
        <v>7.8</v>
      </c>
      <c r="G61" s="16">
        <f t="shared" si="1"/>
        <v>84.87956740639561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5.4</v>
      </c>
      <c r="F62" s="83">
        <v>7.8</v>
      </c>
      <c r="G62" s="16">
        <f t="shared" si="1"/>
        <v>81.42370772014787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2.3</v>
      </c>
      <c r="C63" s="14">
        <v>50</v>
      </c>
      <c r="D63" s="36">
        <f t="shared" si="2"/>
        <v>114.99999999999999</v>
      </c>
      <c r="E63" s="80">
        <v>5.2</v>
      </c>
      <c r="F63" s="84">
        <v>7.7</v>
      </c>
      <c r="G63" s="16">
        <f t="shared" si="1"/>
        <v>79.57070307718891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4.3</v>
      </c>
      <c r="F64" s="83">
        <v>7.7</v>
      </c>
      <c r="G64" s="16">
        <f t="shared" si="1"/>
        <v>83.68691711981786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3.9</v>
      </c>
      <c r="F65" s="84">
        <v>7.7</v>
      </c>
      <c r="G65" s="16">
        <f t="shared" si="1"/>
        <v>87.06997865943218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2.1</v>
      </c>
      <c r="C66" s="14">
        <v>50</v>
      </c>
      <c r="D66" s="36">
        <f t="shared" si="2"/>
        <v>105</v>
      </c>
      <c r="E66" s="79">
        <v>4.4</v>
      </c>
      <c r="F66" s="83">
        <v>7.7</v>
      </c>
      <c r="G66" s="16">
        <f t="shared" si="1"/>
        <v>82.12930217217496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3.4</v>
      </c>
      <c r="F67" s="84">
        <v>7.7</v>
      </c>
      <c r="G67" s="16">
        <f t="shared" si="1"/>
        <v>90.1491954299418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2.8</v>
      </c>
      <c r="C68" s="14">
        <v>50</v>
      </c>
      <c r="D68" s="36">
        <f t="shared" si="2"/>
        <v>140</v>
      </c>
      <c r="E68" s="79">
        <v>6.2</v>
      </c>
      <c r="F68" s="83">
        <v>7.6</v>
      </c>
      <c r="G68" s="16">
        <f t="shared" si="1"/>
        <v>75.93969759317791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6.8</v>
      </c>
      <c r="F69" s="84">
        <v>7.7</v>
      </c>
      <c r="G69" s="16">
        <f t="shared" si="1"/>
        <v>75.58921922641841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2.8</v>
      </c>
      <c r="C70" s="14">
        <v>50</v>
      </c>
      <c r="D70" s="36">
        <f t="shared" si="2"/>
        <v>140</v>
      </c>
      <c r="E70" s="79">
        <v>7.2</v>
      </c>
      <c r="F70" s="83">
        <v>7.7</v>
      </c>
      <c r="G70" s="16">
        <f t="shared" si="1"/>
        <v>73.53589154840863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3</v>
      </c>
      <c r="C71" s="14">
        <v>50</v>
      </c>
      <c r="D71" s="36">
        <f>B71*C71</f>
        <v>150</v>
      </c>
      <c r="E71" s="80">
        <v>4.3</v>
      </c>
      <c r="F71" s="84">
        <v>7.7</v>
      </c>
      <c r="G71" s="16">
        <f t="shared" si="1"/>
        <v>92.04262026325686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2.9</v>
      </c>
      <c r="C72" s="14">
        <v>50</v>
      </c>
      <c r="D72" s="36">
        <f t="shared" si="2"/>
        <v>145</v>
      </c>
      <c r="E72" s="79">
        <v>5.8</v>
      </c>
      <c r="F72" s="83">
        <v>7.7</v>
      </c>
      <c r="G72" s="16">
        <f t="shared" si="1"/>
        <v>81.95812992550697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2.9</v>
      </c>
      <c r="C73" s="14">
        <v>50</v>
      </c>
      <c r="D73" s="36">
        <f t="shared" si="2"/>
        <v>145</v>
      </c>
      <c r="E73" s="80">
        <v>6.3</v>
      </c>
      <c r="F73" s="84">
        <v>7.7</v>
      </c>
      <c r="G73" s="16">
        <f t="shared" si="1"/>
        <v>79.17249655569636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2.8</v>
      </c>
      <c r="C74" s="14">
        <v>50</v>
      </c>
      <c r="D74" s="36">
        <f t="shared" si="2"/>
        <v>140</v>
      </c>
      <c r="E74" s="79">
        <v>7.3</v>
      </c>
      <c r="F74" s="83">
        <v>7.7</v>
      </c>
      <c r="G74" s="16">
        <f t="shared" si="1"/>
        <v>73.03185975586723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2.6</v>
      </c>
      <c r="C75" s="14">
        <v>50</v>
      </c>
      <c r="D75" s="36">
        <f t="shared" si="2"/>
        <v>130</v>
      </c>
      <c r="E75" s="80">
        <v>6.2</v>
      </c>
      <c r="F75" s="84">
        <v>7.8</v>
      </c>
      <c r="G75" s="16">
        <f t="shared" si="1"/>
        <v>79.82726978269143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2.7</v>
      </c>
      <c r="C76" s="14">
        <v>50</v>
      </c>
      <c r="D76" s="36">
        <f t="shared" si="2"/>
        <v>135</v>
      </c>
      <c r="E76" s="79">
        <v>6.8</v>
      </c>
      <c r="F76" s="83">
        <v>7.8</v>
      </c>
      <c r="G76" s="16">
        <f t="shared" si="1"/>
        <v>77.49797298933552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2.6</v>
      </c>
      <c r="C77" s="14">
        <v>50</v>
      </c>
      <c r="D77" s="36">
        <f t="shared" si="2"/>
        <v>130</v>
      </c>
      <c r="E77" s="80">
        <v>5</v>
      </c>
      <c r="F77" s="84">
        <v>7.8</v>
      </c>
      <c r="G77" s="16">
        <f t="shared" si="1"/>
        <v>86.74756352104136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2.8</v>
      </c>
      <c r="C78" s="14">
        <v>50</v>
      </c>
      <c r="D78" s="36">
        <f t="shared" si="2"/>
        <v>140</v>
      </c>
      <c r="E78" s="79">
        <v>6.6</v>
      </c>
      <c r="F78" s="83">
        <v>7.7</v>
      </c>
      <c r="G78" s="16">
        <f t="shared" si="1"/>
        <v>76.63858704922639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2.9</v>
      </c>
      <c r="C79" s="14">
        <v>50</v>
      </c>
      <c r="D79" s="36">
        <f>B79*C79</f>
        <v>145</v>
      </c>
      <c r="E79" s="80">
        <v>3.9</v>
      </c>
      <c r="F79" s="84">
        <v>7.7</v>
      </c>
      <c r="G79" s="16">
        <f t="shared" si="1"/>
        <v>93.5212677930862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2.8</v>
      </c>
      <c r="C80" s="14">
        <v>50</v>
      </c>
      <c r="D80" s="36">
        <f>B80*C80</f>
        <v>140</v>
      </c>
      <c r="E80" s="79">
        <v>4.8</v>
      </c>
      <c r="F80" s="83">
        <v>7.7</v>
      </c>
      <c r="G80" s="16">
        <f t="shared" si="1"/>
        <v>86.80534035243787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3</v>
      </c>
      <c r="C81" s="14">
        <v>50</v>
      </c>
      <c r="D81" s="36">
        <f>B81*C81</f>
        <v>150</v>
      </c>
      <c r="E81" s="81">
        <v>5.4</v>
      </c>
      <c r="F81" s="85">
        <v>7.7</v>
      </c>
      <c r="G81" s="16">
        <f>IF(E81&lt;12.5,(0.353*$I$47)*(12.006+EXP(2.46-0.073*E81+0.125*B81+0.389*F81)),(0.361*$I$47)*(-2.261+EXP(2.69-0.065*E81+0.111*B81+0.361*F81)))</f>
        <v>85.26757684121199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94" t="s">
        <v>22</v>
      </c>
      <c r="I82" s="95"/>
    </row>
    <row r="83" spans="1:9" ht="13.5">
      <c r="A83" s="96">
        <v>2.9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2023-04-05T16:13:07Z</dcterms:modified>
  <cp:category/>
  <cp:version/>
  <cp:contentType/>
  <cp:contentStatus/>
</cp:coreProperties>
</file>