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<sst xmlns="http://schemas.openxmlformats.org/spreadsheetml/2006/main" count="66" uniqueCount="59">
  <si>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</si>
  <si>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</si>
  <si>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</si>
  <si>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</si>
  <si>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</si>
  <si>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</si>
  <si>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</si>
  <si>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</si>
  <si>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</si>
  <si>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</si>
  <si>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</si>
  <si>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</si>
  <si>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</si>
  <si>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</si>
  <si>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</si>
  <si>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</si>
  <si>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</si>
  <si>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</si>
  <si>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</si>
  <si>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</si>
  <si>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</si>
  <si>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</si>
  <si>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</si>
  <si>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</si>
  <si>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</si>
  <si>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</si>
  <si>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</si>
  <si>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</si>
  <si>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</si>
  <si>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</si>
  <si>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</si>
  <si>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</si>
  <si>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</si>
  <si>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</si>
  <si>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</si>
  <si>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</si>
  <si>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</si>
  <si>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</si>
  <si>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</si>
  <si>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</si>
  <si>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</si>
  <si>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</si>
  <si>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</si>
  <si>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</si>
  <si>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</si>
  <si>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</si>
  <si>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</si>
  <si>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</si>
  <si>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</si>
  <si>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</si>
  <si>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</si>
  <si>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</si>
  <si>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</si>
  <si>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</si>
  <si>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 xml:space="preserve">yes  </t>
  </si>
  <si>
    <t>yes</t>
  </si>
  <si>
    <t>PRINTED NAME:  Bob Ovendale</t>
  </si>
  <si>
    <t>PHONE #: (  971        )283-1557</t>
  </si>
  <si>
    <t xml:space="preserve">DATE: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</si>
</sst>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4">
      <selection activeCell="B64" sqref="B64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45078</v>
      </c>
    </row>
    <row r="3" spans="1:8" s="19" customFormat="1" ht="24" customHeight="1">
      <c r="A3" s="56" t="s">
        <v>20</v>
      </c>
      <c r="B3" s="90" t="s">
        <v>52</v>
      </c>
      <c r="C3" s="90"/>
      <c r="D3" s="91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2" t="s">
        <v>38</v>
      </c>
      <c r="H4" s="113"/>
    </row>
    <row r="5" spans="1:8" ht="24" customHeight="1" thickTop="1">
      <c r="A5" s="63">
        <v>1</v>
      </c>
      <c r="B5" s="20"/>
      <c r="C5" s="21"/>
      <c r="D5" s="64">
        <f>IF(B5="","",B5-C5)</f>
      </c>
      <c r="E5" s="22"/>
      <c r="F5" s="23"/>
      <c r="G5" s="114"/>
      <c r="H5" s="115"/>
    </row>
    <row r="6" spans="1:8" ht="24" customHeight="1">
      <c r="A6" s="65">
        <v>2</v>
      </c>
      <c r="B6" s="24"/>
      <c r="C6" s="25"/>
      <c r="D6" s="66">
        <f aca="true" t="shared" si="0" ref="D6:D35">IF(B6="","",B6-C6)</f>
      </c>
      <c r="E6" s="26"/>
      <c r="F6" s="27"/>
      <c r="G6" s="93"/>
      <c r="H6" s="94"/>
    </row>
    <row r="7" spans="1:8" ht="24" customHeight="1">
      <c r="A7" s="65">
        <v>3</v>
      </c>
      <c r="B7" s="24"/>
      <c r="C7" s="25"/>
      <c r="D7" s="66">
        <f t="shared" si="0"/>
      </c>
      <c r="E7" s="26"/>
      <c r="F7" s="27"/>
      <c r="G7" s="93"/>
      <c r="H7" s="94"/>
    </row>
    <row r="8" spans="1:8" ht="24" customHeight="1">
      <c r="A8" s="65">
        <v>4</v>
      </c>
      <c r="B8" s="24"/>
      <c r="C8" s="25"/>
      <c r="D8" s="66">
        <f t="shared" si="0"/>
      </c>
      <c r="E8" s="26"/>
      <c r="F8" s="27"/>
      <c r="G8" s="93"/>
      <c r="H8" s="94"/>
    </row>
    <row r="9" spans="1:8" ht="24" customHeight="1">
      <c r="A9" s="65">
        <v>5</v>
      </c>
      <c r="B9" s="24"/>
      <c r="C9" s="25"/>
      <c r="D9" s="66">
        <f t="shared" si="0"/>
      </c>
      <c r="E9" s="26"/>
      <c r="F9" s="27"/>
      <c r="G9" s="93"/>
      <c r="H9" s="94"/>
    </row>
    <row r="10" spans="1:8" ht="24" customHeight="1">
      <c r="A10" s="65">
        <v>6</v>
      </c>
      <c r="B10" s="24"/>
      <c r="C10" s="25"/>
      <c r="D10" s="66">
        <f t="shared" si="0"/>
      </c>
      <c r="E10" s="26"/>
      <c r="F10" s="27"/>
      <c r="G10" s="93"/>
      <c r="H10" s="94"/>
    </row>
    <row r="11" spans="1:8" ht="24" customHeight="1">
      <c r="A11" s="65">
        <v>7</v>
      </c>
      <c r="B11" s="24">
        <v>5</v>
      </c>
      <c r="C11" s="25">
        <v>0</v>
      </c>
      <c r="D11" s="66">
        <f t="shared" si="0"/>
        <v>5</v>
      </c>
      <c r="E11" s="26">
        <v>25</v>
      </c>
      <c r="F11" s="27">
        <v>0.33</v>
      </c>
      <c r="G11" s="93"/>
      <c r="H11" s="94"/>
    </row>
    <row r="12" spans="1:8" ht="24" customHeight="1">
      <c r="A12" s="65">
        <v>8</v>
      </c>
      <c r="B12" s="24">
        <v>5</v>
      </c>
      <c r="C12" s="25">
        <v>0</v>
      </c>
      <c r="D12" s="66">
        <f t="shared" si="0"/>
        <v>5</v>
      </c>
      <c r="E12" s="26">
        <v>25</v>
      </c>
      <c r="F12" s="27">
        <v>0.39</v>
      </c>
      <c r="G12" s="93"/>
      <c r="H12" s="94"/>
    </row>
    <row r="13" spans="1:8" ht="24" customHeight="1">
      <c r="A13" s="65">
        <v>9</v>
      </c>
      <c r="B13" s="24">
        <v>5</v>
      </c>
      <c r="C13" s="25">
        <v>0</v>
      </c>
      <c r="D13" s="66">
        <f t="shared" si="0"/>
        <v>5</v>
      </c>
      <c r="E13" s="26">
        <v>25</v>
      </c>
      <c r="F13" s="27">
        <v>0.27</v>
      </c>
      <c r="G13" s="93"/>
      <c r="H13" s="94"/>
    </row>
    <row r="14" spans="1:8" ht="24" customHeight="1">
      <c r="A14" s="65">
        <v>10</v>
      </c>
      <c r="B14" s="24">
        <v>5</v>
      </c>
      <c r="C14" s="25">
        <v>0</v>
      </c>
      <c r="D14" s="66">
        <f t="shared" si="0"/>
        <v>5</v>
      </c>
      <c r="E14" s="26">
        <v>25</v>
      </c>
      <c r="F14" s="27">
        <v>0.38</v>
      </c>
      <c r="G14" s="93"/>
      <c r="H14" s="94"/>
    </row>
    <row r="15" spans="1:8" ht="24" customHeight="1">
      <c r="A15" s="65">
        <v>11</v>
      </c>
      <c r="B15" s="24">
        <v>5</v>
      </c>
      <c r="C15" s="25">
        <v>0</v>
      </c>
      <c r="D15" s="66">
        <f t="shared" si="0"/>
        <v>5</v>
      </c>
      <c r="E15" s="26">
        <v>25</v>
      </c>
      <c r="F15" s="27">
        <v>0.39</v>
      </c>
      <c r="G15" s="93"/>
      <c r="H15" s="94"/>
    </row>
    <row r="16" spans="1:8" ht="24" customHeight="1">
      <c r="A16" s="65">
        <v>12</v>
      </c>
      <c r="B16" s="24">
        <v>5</v>
      </c>
      <c r="C16" s="25">
        <v>0</v>
      </c>
      <c r="D16" s="66">
        <f t="shared" si="0"/>
        <v>5</v>
      </c>
      <c r="E16" s="26">
        <v>25</v>
      </c>
      <c r="F16" s="27">
        <v>0.54</v>
      </c>
      <c r="G16" s="93"/>
      <c r="H16" s="94"/>
    </row>
    <row r="17" spans="1:8" ht="24" customHeight="1">
      <c r="A17" s="65">
        <v>13</v>
      </c>
      <c r="B17" s="24">
        <v>5</v>
      </c>
      <c r="C17" s="25">
        <v>0</v>
      </c>
      <c r="D17" s="66">
        <f t="shared" si="0"/>
        <v>5</v>
      </c>
      <c r="E17" s="26">
        <v>25</v>
      </c>
      <c r="F17" s="27">
        <v>0.4</v>
      </c>
      <c r="G17" s="93"/>
      <c r="H17" s="94"/>
    </row>
    <row r="18" spans="1:8" ht="24" customHeight="1">
      <c r="A18" s="65">
        <v>14</v>
      </c>
      <c r="B18" s="24">
        <v>5</v>
      </c>
      <c r="C18" s="25">
        <v>0</v>
      </c>
      <c r="D18" s="66">
        <f t="shared" si="0"/>
        <v>5</v>
      </c>
      <c r="E18" s="26">
        <v>25</v>
      </c>
      <c r="F18" s="27">
        <v>0.42</v>
      </c>
      <c r="G18" s="93"/>
      <c r="H18" s="94"/>
    </row>
    <row r="19" spans="1:8" ht="24" customHeight="1">
      <c r="A19" s="65">
        <v>15</v>
      </c>
      <c r="B19" s="24">
        <v>5</v>
      </c>
      <c r="C19" s="25">
        <v>0</v>
      </c>
      <c r="D19" s="66">
        <f t="shared" si="0"/>
        <v>5</v>
      </c>
      <c r="E19" s="26">
        <v>25</v>
      </c>
      <c r="F19" s="27">
        <v>0.4</v>
      </c>
      <c r="G19" s="93"/>
      <c r="H19" s="94"/>
    </row>
    <row r="20" spans="1:8" ht="24" customHeight="1">
      <c r="A20" s="65">
        <v>16</v>
      </c>
      <c r="B20" s="24">
        <v>5</v>
      </c>
      <c r="C20" s="25">
        <v>0</v>
      </c>
      <c r="D20" s="66">
        <f t="shared" si="0"/>
        <v>5</v>
      </c>
      <c r="E20" s="26">
        <v>25</v>
      </c>
      <c r="F20" s="27">
        <v>0.42</v>
      </c>
      <c r="G20" s="93"/>
      <c r="H20" s="94"/>
    </row>
    <row r="21" spans="1:8" ht="24" customHeight="1">
      <c r="A21" s="65">
        <v>17</v>
      </c>
      <c r="B21" s="24">
        <v>5</v>
      </c>
      <c r="C21" s="25">
        <v>0</v>
      </c>
      <c r="D21" s="66">
        <f t="shared" si="0"/>
        <v>5</v>
      </c>
      <c r="E21" s="26">
        <v>25</v>
      </c>
      <c r="F21" s="27">
        <v>0.46</v>
      </c>
      <c r="G21" s="93"/>
      <c r="H21" s="94"/>
    </row>
    <row r="22" spans="1:8" ht="24" customHeight="1">
      <c r="A22" s="65">
        <v>18</v>
      </c>
      <c r="B22" s="24">
        <v>5</v>
      </c>
      <c r="C22" s="25">
        <v>0</v>
      </c>
      <c r="D22" s="66">
        <f t="shared" si="0"/>
        <v>5</v>
      </c>
      <c r="E22" s="26">
        <v>25</v>
      </c>
      <c r="F22" s="27">
        <v>0.42</v>
      </c>
      <c r="G22" s="93"/>
      <c r="H22" s="94"/>
    </row>
    <row r="23" spans="1:8" ht="24" customHeight="1">
      <c r="A23" s="65">
        <v>19</v>
      </c>
      <c r="B23" s="24">
        <v>5</v>
      </c>
      <c r="C23" s="25">
        <v>0</v>
      </c>
      <c r="D23" s="66">
        <f t="shared" si="0"/>
        <v>5</v>
      </c>
      <c r="E23" s="26">
        <v>25</v>
      </c>
      <c r="F23" s="27">
        <v>0.42</v>
      </c>
      <c r="G23" s="93"/>
      <c r="H23" s="94"/>
    </row>
    <row r="24" spans="1:8" ht="24" customHeight="1">
      <c r="A24" s="65">
        <v>20</v>
      </c>
      <c r="B24" s="24">
        <v>5</v>
      </c>
      <c r="C24" s="25">
        <v>0</v>
      </c>
      <c r="D24" s="66">
        <f t="shared" si="0"/>
        <v>5</v>
      </c>
      <c r="E24" s="26">
        <v>25</v>
      </c>
      <c r="F24" s="27">
        <v>0.42</v>
      </c>
      <c r="G24" s="93"/>
      <c r="H24" s="94"/>
    </row>
    <row r="25" spans="1:8" ht="24" customHeight="1">
      <c r="A25" s="65">
        <v>21</v>
      </c>
      <c r="B25" s="24">
        <v>5</v>
      </c>
      <c r="C25" s="25">
        <v>0</v>
      </c>
      <c r="D25" s="66">
        <f t="shared" si="0"/>
        <v>5</v>
      </c>
      <c r="E25" s="26">
        <v>25</v>
      </c>
      <c r="F25" s="27">
        <v>0.38</v>
      </c>
      <c r="G25" s="93"/>
      <c r="H25" s="94"/>
    </row>
    <row r="26" spans="1:8" ht="24" customHeight="1">
      <c r="A26" s="65">
        <v>22</v>
      </c>
      <c r="B26" s="24">
        <v>5</v>
      </c>
      <c r="C26" s="25">
        <v>0</v>
      </c>
      <c r="D26" s="66">
        <f t="shared" si="0"/>
        <v>5</v>
      </c>
      <c r="E26" s="26">
        <v>25</v>
      </c>
      <c r="F26" s="27">
        <v>0.28</v>
      </c>
      <c r="G26" s="93"/>
      <c r="H26" s="94"/>
    </row>
    <row r="27" spans="1:8" ht="24" customHeight="1">
      <c r="A27" s="65">
        <v>23</v>
      </c>
      <c r="B27" s="24">
        <v>5</v>
      </c>
      <c r="C27" s="25">
        <v>0</v>
      </c>
      <c r="D27" s="66">
        <f t="shared" si="0"/>
        <v>5</v>
      </c>
      <c r="E27" s="26">
        <v>25</v>
      </c>
      <c r="F27" s="27">
        <v>0.42</v>
      </c>
      <c r="G27" s="93"/>
      <c r="H27" s="94"/>
    </row>
    <row r="28" spans="1:8" ht="24" customHeight="1">
      <c r="A28" s="65">
        <v>24</v>
      </c>
      <c r="B28" s="24">
        <v>5</v>
      </c>
      <c r="C28" s="25">
        <v>0</v>
      </c>
      <c r="D28" s="66">
        <f t="shared" si="0"/>
        <v>5</v>
      </c>
      <c r="E28" s="26">
        <v>25</v>
      </c>
      <c r="F28" s="27">
        <v>0.35</v>
      </c>
      <c r="G28" s="93"/>
      <c r="H28" s="94"/>
    </row>
    <row r="29" spans="1:8" ht="24" customHeight="1">
      <c r="A29" s="65">
        <v>25</v>
      </c>
      <c r="B29" s="24">
        <v>9</v>
      </c>
      <c r="C29" s="25">
        <v>0</v>
      </c>
      <c r="D29" s="66">
        <f t="shared" si="0"/>
        <v>9</v>
      </c>
      <c r="E29" s="26">
        <v>25</v>
      </c>
      <c r="F29" s="27">
        <v>0.35</v>
      </c>
      <c r="G29" s="93"/>
      <c r="H29" s="94"/>
    </row>
    <row r="30" spans="1:8" ht="24" customHeight="1">
      <c r="A30" s="65">
        <v>26</v>
      </c>
      <c r="B30" s="24">
        <v>9</v>
      </c>
      <c r="C30" s="25">
        <v>0</v>
      </c>
      <c r="D30" s="66">
        <f t="shared" si="0"/>
        <v>9</v>
      </c>
      <c r="E30" s="26">
        <v>25</v>
      </c>
      <c r="F30" s="27">
        <v>0.35</v>
      </c>
      <c r="G30" s="93"/>
      <c r="H30" s="94"/>
    </row>
    <row r="31" spans="1:8" ht="24" customHeight="1">
      <c r="A31" s="65">
        <v>27</v>
      </c>
      <c r="B31" s="24">
        <v>10</v>
      </c>
      <c r="C31" s="25">
        <v>0</v>
      </c>
      <c r="D31" s="66">
        <f t="shared" si="0"/>
        <v>10</v>
      </c>
      <c r="E31" s="26">
        <v>25</v>
      </c>
      <c r="F31" s="27">
        <v>0.37</v>
      </c>
      <c r="G31" s="93"/>
      <c r="H31" s="94"/>
    </row>
    <row r="32" spans="1:8" ht="24" customHeight="1">
      <c r="A32" s="65">
        <v>28</v>
      </c>
      <c r="B32" s="24">
        <v>10</v>
      </c>
      <c r="C32" s="25">
        <v>0</v>
      </c>
      <c r="D32" s="66">
        <f t="shared" si="0"/>
        <v>10</v>
      </c>
      <c r="E32" s="26">
        <v>25</v>
      </c>
      <c r="F32" s="27">
        <v>0.27</v>
      </c>
      <c r="G32" s="93"/>
      <c r="H32" s="94"/>
    </row>
    <row r="33" spans="1:8" ht="24" customHeight="1">
      <c r="A33" s="65">
        <v>29</v>
      </c>
      <c r="B33" s="24">
        <v>10</v>
      </c>
      <c r="C33" s="25">
        <v>0</v>
      </c>
      <c r="D33" s="66">
        <f t="shared" si="0"/>
        <v>10</v>
      </c>
      <c r="E33" s="26">
        <v>25</v>
      </c>
      <c r="F33" s="27">
        <v>0.1</v>
      </c>
      <c r="G33" s="93"/>
      <c r="H33" s="94"/>
    </row>
    <row r="34" spans="1:8" ht="24" customHeight="1">
      <c r="A34" s="65">
        <v>30</v>
      </c>
      <c r="B34" s="24">
        <v>10</v>
      </c>
      <c r="C34" s="25">
        <v>0</v>
      </c>
      <c r="D34" s="66">
        <f t="shared" si="0"/>
        <v>10</v>
      </c>
      <c r="E34" s="26">
        <v>25</v>
      </c>
      <c r="F34" s="27">
        <v>0.33</v>
      </c>
      <c r="G34" s="93"/>
      <c r="H34" s="94"/>
    </row>
    <row r="35" spans="1:8" ht="24" customHeight="1" thickBot="1">
      <c r="A35" s="67">
        <v>31</v>
      </c>
      <c r="B35" s="28"/>
      <c r="C35" s="29"/>
      <c r="D35" s="68">
        <f t="shared" si="0"/>
      </c>
      <c r="E35" s="30"/>
      <c r="F35" s="31"/>
      <c r="G35" s="95"/>
      <c r="H35" s="96"/>
    </row>
    <row r="36" spans="1:8" s="4" customFormat="1" ht="24" customHeight="1" thickTop="1">
      <c r="A36" s="125" t="s">
        <v>26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17</v>
      </c>
      <c r="B37" s="108"/>
      <c r="C37" s="108"/>
      <c r="D37" s="108"/>
      <c r="E37" s="32" t="s">
        <v>54</v>
      </c>
      <c r="F37" s="69" t="s">
        <v>19</v>
      </c>
      <c r="G37" s="108" t="s">
        <v>22</v>
      </c>
      <c r="H37" s="130"/>
    </row>
    <row r="38" spans="1:8" s="33" customFormat="1" ht="24" customHeight="1" thickBot="1">
      <c r="A38" s="128" t="s">
        <v>18</v>
      </c>
      <c r="B38" s="129"/>
      <c r="C38" s="129"/>
      <c r="D38" s="129"/>
      <c r="E38" s="34" t="s">
        <v>54</v>
      </c>
      <c r="F38" s="40" t="s">
        <v>55</v>
      </c>
      <c r="G38" s="110" t="s">
        <v>7</v>
      </c>
      <c r="H38" s="111"/>
    </row>
    <row r="39" spans="1:8" s="4" customFormat="1" ht="24" customHeight="1" thickBot="1" thickTop="1">
      <c r="A39" s="121" t="s">
        <v>31</v>
      </c>
      <c r="B39" s="122"/>
      <c r="C39" s="122"/>
      <c r="D39" s="122"/>
      <c r="E39" s="123"/>
      <c r="F39" s="118" t="s">
        <v>56</v>
      </c>
      <c r="G39" s="119"/>
      <c r="H39" s="120"/>
    </row>
    <row r="40" spans="1:8" s="4" customFormat="1" ht="24" customHeight="1" thickBot="1" thickTop="1">
      <c r="A40" s="100" t="s">
        <v>32</v>
      </c>
      <c r="B40" s="101"/>
      <c r="C40" s="101"/>
      <c r="D40" s="101"/>
      <c r="E40" s="102"/>
      <c r="F40" s="118" t="s">
        <v>15</v>
      </c>
      <c r="G40" s="120"/>
      <c r="H40" s="35" t="s">
        <v>58</v>
      </c>
    </row>
    <row r="41" spans="1:9" s="4" customFormat="1" ht="27.75" customHeight="1" thickBot="1" thickTop="1">
      <c r="A41" s="103" t="s">
        <v>33</v>
      </c>
      <c r="B41" s="104"/>
      <c r="C41" s="104"/>
      <c r="D41" s="104"/>
      <c r="E41" s="105"/>
      <c r="F41" s="118" t="s">
        <v>57</v>
      </c>
      <c r="G41" s="120"/>
      <c r="H41" s="35" t="s">
        <v>16</v>
      </c>
      <c r="I41" s="47"/>
    </row>
    <row r="42" spans="1:9" s="4" customFormat="1" ht="24" customHeight="1" thickTop="1">
      <c r="A42" s="131" t="s">
        <v>35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25" customHeight="1">
      <c r="A46" s="71" t="s">
        <v>20</v>
      </c>
      <c r="B46" s="97" t="s">
        <v>52</v>
      </c>
      <c r="C46" s="97"/>
      <c r="D46" s="5" t="s">
        <v>9</v>
      </c>
      <c r="E46" s="44" t="s">
        <v>53</v>
      </c>
      <c r="F46" s="72" t="s">
        <v>10</v>
      </c>
      <c r="G46" s="88">
        <v>45078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/>
      <c r="C50" s="7"/>
      <c r="D50" s="45">
        <f>IF(B50="","",B50*C50)</f>
      </c>
      <c r="E50" s="8"/>
      <c r="F50" s="9"/>
      <c r="G50" s="45">
        <f>IF(B50="","",IF(E50&lt;12.5,(0.353*$I$46)*(12.006+EXP(2.46-0.073*E50+0.125*B50+0.389*F50)),(0.361*$I$46)*(-2.261+EXP(2.69-0.065*E50+0.111*B50+0.361*F50))))</f>
      </c>
      <c r="H50" s="50">
        <f>IF(D50="","",IF(D50&gt;=G50,"YES","NO"))</f>
      </c>
      <c r="I50" s="50"/>
    </row>
    <row r="51" spans="1:9" ht="24" customHeight="1">
      <c r="A51" s="65">
        <v>2</v>
      </c>
      <c r="B51" s="10"/>
      <c r="C51" s="11"/>
      <c r="D51" s="46">
        <f aca="true" t="shared" si="1" ref="D51:D80">IF(B51="","",B51*C51)</f>
      </c>
      <c r="E51" s="12"/>
      <c r="F51" s="13"/>
      <c r="G51" s="46">
        <f aca="true" t="shared" si="2" ref="G51:G80">IF(B51="","",IF(E51&lt;12.5,(0.353*$I$46)*(12.006+EXP(2.46-0.073*E51+0.125*B51+0.389*F51)),(0.361*$I$46)*(-2.261+EXP(2.69-0.065*E51+0.111*B51+0.361*F51))))</f>
      </c>
      <c r="H51" s="51">
        <f aca="true" t="shared" si="3" ref="H51:H80">IF(D51="","",IF(D51&gt;=G51,"YES","NO"))</f>
      </c>
      <c r="I51" s="51"/>
    </row>
    <row r="52" spans="1:9" ht="24" customHeight="1">
      <c r="A52" s="65">
        <v>3</v>
      </c>
      <c r="B52" s="10"/>
      <c r="C52" s="11"/>
      <c r="D52" s="46">
        <f t="shared" si="1"/>
      </c>
      <c r="E52" s="12"/>
      <c r="F52" s="13"/>
      <c r="G52" s="46">
        <f t="shared" si="2"/>
      </c>
      <c r="H52" s="51">
        <f t="shared" si="3"/>
      </c>
      <c r="I52" s="51"/>
    </row>
    <row r="53" spans="1:9" ht="24" customHeight="1">
      <c r="A53" s="65">
        <v>4</v>
      </c>
      <c r="B53" s="10"/>
      <c r="C53" s="11"/>
      <c r="D53" s="46">
        <f t="shared" si="1"/>
      </c>
      <c r="E53" s="12"/>
      <c r="F53" s="13"/>
      <c r="G53" s="46">
        <f t="shared" si="2"/>
      </c>
      <c r="H53" s="51">
        <f t="shared" si="3"/>
      </c>
      <c r="I53" s="51"/>
    </row>
    <row r="54" spans="1:9" ht="24" customHeight="1">
      <c r="A54" s="65">
        <v>5</v>
      </c>
      <c r="B54" s="10"/>
      <c r="C54" s="11"/>
      <c r="D54" s="46">
        <f t="shared" si="1"/>
      </c>
      <c r="E54" s="12"/>
      <c r="F54" s="13"/>
      <c r="G54" s="46">
        <f t="shared" si="2"/>
      </c>
      <c r="H54" s="51">
        <f t="shared" si="3"/>
      </c>
      <c r="I54" s="51"/>
    </row>
    <row r="55" spans="1:9" ht="24" customHeight="1">
      <c r="A55" s="65">
        <v>6</v>
      </c>
      <c r="B55" s="10"/>
      <c r="C55" s="11"/>
      <c r="D55" s="46">
        <f t="shared" si="1"/>
      </c>
      <c r="E55" s="12"/>
      <c r="F55" s="13"/>
      <c r="G55" s="46">
        <f t="shared" si="2"/>
      </c>
      <c r="H55" s="51">
        <f t="shared" si="3"/>
      </c>
      <c r="I55" s="51"/>
    </row>
    <row r="56" spans="1:9" ht="24" customHeight="1">
      <c r="A56" s="65">
        <v>7</v>
      </c>
      <c r="B56" s="10">
        <v>0.53</v>
      </c>
      <c r="C56" s="11">
        <v>116</v>
      </c>
      <c r="D56" s="46">
        <f t="shared" si="1"/>
        <v>61.480000000000004</v>
      </c>
      <c r="E56" s="12">
        <v>12.1</v>
      </c>
      <c r="F56" s="13">
        <v>8</v>
      </c>
      <c r="G56" s="46">
        <f t="shared" si="2"/>
        <v>45.24183732981089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0.44</v>
      </c>
      <c r="C57" s="11">
        <v>115</v>
      </c>
      <c r="D57" s="46">
        <f t="shared" si="1"/>
        <v>50.6</v>
      </c>
      <c r="E57" s="12">
        <v>11.5</v>
      </c>
      <c r="F57" s="13">
        <v>8</v>
      </c>
      <c r="G57" s="46">
        <f t="shared" si="2"/>
        <v>46.5984677771966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0.49</v>
      </c>
      <c r="C58" s="11">
        <v>115</v>
      </c>
      <c r="D58" s="46">
        <f t="shared" si="1"/>
        <v>56.35</v>
      </c>
      <c r="E58" s="12">
        <v>11.9</v>
      </c>
      <c r="F58" s="13">
        <v>8.3</v>
      </c>
      <c r="G58" s="46">
        <f t="shared" si="2"/>
        <v>50.76186069853699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0.48</v>
      </c>
      <c r="C59" s="11">
        <v>115</v>
      </c>
      <c r="D59" s="46">
        <f t="shared" si="1"/>
        <v>55.199999999999996</v>
      </c>
      <c r="E59" s="12">
        <v>11.7</v>
      </c>
      <c r="F59" s="13">
        <v>8.2</v>
      </c>
      <c r="G59" s="46">
        <f t="shared" si="2"/>
        <v>49.58823597319061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0.49</v>
      </c>
      <c r="C60" s="11">
        <v>115</v>
      </c>
      <c r="D60" s="46">
        <f t="shared" si="1"/>
        <v>56.35</v>
      </c>
      <c r="E60" s="12">
        <v>11.3</v>
      </c>
      <c r="F60" s="13">
        <v>8.1</v>
      </c>
      <c r="G60" s="46">
        <f t="shared" si="2"/>
        <v>49.20664198149308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0.42</v>
      </c>
      <c r="C61" s="11">
        <v>115</v>
      </c>
      <c r="D61" s="46">
        <f t="shared" si="1"/>
        <v>48.3</v>
      </c>
      <c r="E61" s="12">
        <v>11.8</v>
      </c>
      <c r="F61" s="13">
        <v>8</v>
      </c>
      <c r="G61" s="46">
        <f t="shared" si="2"/>
        <v>45.5773831341878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0.46</v>
      </c>
      <c r="C62" s="11">
        <v>115</v>
      </c>
      <c r="D62" s="46">
        <f t="shared" si="1"/>
        <v>52.900000000000006</v>
      </c>
      <c r="E62" s="12">
        <v>12.1</v>
      </c>
      <c r="F62" s="13">
        <v>8.1</v>
      </c>
      <c r="G62" s="46">
        <f t="shared" si="2"/>
        <v>46.49692483799899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0.47</v>
      </c>
      <c r="C63" s="11">
        <v>115</v>
      </c>
      <c r="D63" s="46">
        <f t="shared" si="1"/>
        <v>54.05</v>
      </c>
      <c r="E63" s="12">
        <v>12.1</v>
      </c>
      <c r="F63" s="13">
        <v>8.1</v>
      </c>
      <c r="G63" s="46">
        <f t="shared" si="2"/>
        <v>46.549781374999775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0.37</v>
      </c>
      <c r="C64" s="11">
        <v>115</v>
      </c>
      <c r="D64" s="46">
        <f t="shared" si="1"/>
        <v>42.55</v>
      </c>
      <c r="E64" s="12">
        <v>11.7</v>
      </c>
      <c r="F64" s="13">
        <v>7.7</v>
      </c>
      <c r="G64" s="46">
        <f t="shared" si="2"/>
        <v>41.06259566326533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0.39</v>
      </c>
      <c r="C65" s="11">
        <v>115</v>
      </c>
      <c r="D65" s="46">
        <f t="shared" si="1"/>
        <v>44.85</v>
      </c>
      <c r="E65" s="12">
        <v>11.3</v>
      </c>
      <c r="F65" s="13">
        <v>7.8</v>
      </c>
      <c r="G65" s="46">
        <f t="shared" si="2"/>
        <v>43.75637540684542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0.4</v>
      </c>
      <c r="C66" s="11">
        <v>115</v>
      </c>
      <c r="D66" s="46">
        <f t="shared" si="1"/>
        <v>46</v>
      </c>
      <c r="E66" s="12">
        <v>10.7</v>
      </c>
      <c r="F66" s="13">
        <v>7.8</v>
      </c>
      <c r="G66" s="46">
        <f t="shared" si="2"/>
        <v>45.57738313418784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0.42</v>
      </c>
      <c r="C67" s="11">
        <v>115</v>
      </c>
      <c r="D67" s="46">
        <f t="shared" si="1"/>
        <v>48.3</v>
      </c>
      <c r="E67" s="12">
        <v>10.7</v>
      </c>
      <c r="F67" s="13">
        <v>7.9</v>
      </c>
      <c r="G67" s="46">
        <f t="shared" si="2"/>
        <v>47.3247496279366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0.5</v>
      </c>
      <c r="C68" s="11">
        <v>115</v>
      </c>
      <c r="D68" s="46">
        <f t="shared" si="1"/>
        <v>57.5</v>
      </c>
      <c r="E68" s="12">
        <v>10.1</v>
      </c>
      <c r="F68" s="13">
        <v>8.1</v>
      </c>
      <c r="G68" s="46">
        <f t="shared" si="2"/>
        <v>53.384969127117984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0.5</v>
      </c>
      <c r="C69" s="11">
        <v>115</v>
      </c>
      <c r="D69" s="46">
        <f t="shared" si="1"/>
        <v>57.5</v>
      </c>
      <c r="E69" s="12">
        <v>9.6</v>
      </c>
      <c r="F69" s="13">
        <v>8.1</v>
      </c>
      <c r="G69" s="46">
        <f t="shared" si="2"/>
        <v>55.21196911243256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0.48</v>
      </c>
      <c r="C70" s="11">
        <v>115</v>
      </c>
      <c r="D70" s="46">
        <f t="shared" si="1"/>
        <v>55.199999999999996</v>
      </c>
      <c r="E70" s="12">
        <v>9.6</v>
      </c>
      <c r="F70" s="13">
        <v>7.8</v>
      </c>
      <c r="G70" s="46">
        <f t="shared" si="2"/>
        <v>49.484050561004686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0.48</v>
      </c>
      <c r="C71" s="11">
        <v>115</v>
      </c>
      <c r="D71" s="46">
        <f t="shared" si="1"/>
        <v>55.199999999999996</v>
      </c>
      <c r="E71" s="12">
        <v>9.4</v>
      </c>
      <c r="F71" s="13">
        <v>8</v>
      </c>
      <c r="G71" s="46">
        <f t="shared" si="2"/>
        <v>53.86401319066047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0.43</v>
      </c>
      <c r="C72" s="11">
        <v>115</v>
      </c>
      <c r="D72" s="46">
        <f t="shared" si="1"/>
        <v>49.449999999999996</v>
      </c>
      <c r="E72" s="12">
        <v>9.9</v>
      </c>
      <c r="F72" s="13">
        <v>7.6</v>
      </c>
      <c r="G72" s="46">
        <f t="shared" si="2"/>
        <v>44.935459786767105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0.43</v>
      </c>
      <c r="C73" s="11">
        <v>115</v>
      </c>
      <c r="D73" s="46">
        <f t="shared" si="1"/>
        <v>49.449999999999996</v>
      </c>
      <c r="E73" s="12">
        <v>11.1</v>
      </c>
      <c r="F73" s="13">
        <v>7.9</v>
      </c>
      <c r="G73" s="46">
        <f t="shared" si="2"/>
        <v>46.13715225899627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0.4</v>
      </c>
      <c r="C74" s="11">
        <v>115</v>
      </c>
      <c r="D74" s="46">
        <f t="shared" si="1"/>
        <v>46</v>
      </c>
      <c r="E74" s="12">
        <v>10.7</v>
      </c>
      <c r="F74" s="13">
        <v>7.8</v>
      </c>
      <c r="G74" s="46">
        <f t="shared" si="2"/>
        <v>45.57738313418784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0.4</v>
      </c>
      <c r="C75" s="11">
        <v>115</v>
      </c>
      <c r="D75" s="46">
        <f t="shared" si="1"/>
        <v>46</v>
      </c>
      <c r="E75" s="12">
        <v>10.8</v>
      </c>
      <c r="F75" s="13">
        <v>7.8</v>
      </c>
      <c r="G75" s="46">
        <f t="shared" si="2"/>
        <v>45.276705308032675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0.68</v>
      </c>
      <c r="C76" s="11">
        <v>115</v>
      </c>
      <c r="D76" s="46">
        <f t="shared" si="1"/>
        <v>78.2</v>
      </c>
      <c r="E76" s="12">
        <v>10.8</v>
      </c>
      <c r="F76" s="13">
        <v>7.8</v>
      </c>
      <c r="G76" s="46">
        <f t="shared" si="2"/>
        <v>46.73848783749267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0.39</v>
      </c>
      <c r="C77" s="11">
        <v>115</v>
      </c>
      <c r="D77" s="46">
        <f t="shared" si="1"/>
        <v>44.85</v>
      </c>
      <c r="E77" s="12">
        <v>11.3</v>
      </c>
      <c r="F77" s="13">
        <v>7.7</v>
      </c>
      <c r="G77" s="46">
        <f t="shared" si="2"/>
        <v>42.24863094651067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0.41</v>
      </c>
      <c r="C78" s="11">
        <v>115</v>
      </c>
      <c r="D78" s="46">
        <f t="shared" si="1"/>
        <v>47.15</v>
      </c>
      <c r="E78" s="12">
        <v>11.6</v>
      </c>
      <c r="F78" s="13">
        <v>7.8</v>
      </c>
      <c r="G78" s="46">
        <f t="shared" si="2"/>
        <v>42.99710990150225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0.45</v>
      </c>
      <c r="C79" s="11">
        <v>115</v>
      </c>
      <c r="D79" s="46">
        <f t="shared" si="1"/>
        <v>51.75</v>
      </c>
      <c r="E79" s="12">
        <v>13.1</v>
      </c>
      <c r="F79" s="13">
        <v>7.9</v>
      </c>
      <c r="G79" s="46">
        <f t="shared" si="2"/>
        <v>40.50898709849801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/>
      <c r="C80" s="15"/>
      <c r="D80" s="53">
        <f t="shared" si="1"/>
      </c>
      <c r="E80" s="16"/>
      <c r="F80" s="17"/>
      <c r="G80" s="53">
        <f t="shared" si="2"/>
      </c>
      <c r="H80" s="52">
        <f t="shared" si="3"/>
      </c>
      <c r="I80" s="52"/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>
      <c r="A82" s="124" t="s">
        <v>49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2022-06-03T22:26:21Z</cp:lastPrinted>
  <dcterms:created xsi:type="dcterms:W3CDTF">2008-11-12T20:47:25Z</dcterms:created>
  <dcterms:modified xsi:type="dcterms:W3CDTF">2023-07-05T17:55:41Z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