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"/>
    </mc:Choice>
  </mc:AlternateContent>
  <xr:revisionPtr revIDLastSave="0" documentId="8_{895A943E-1F47-4802-B838-586DF90484D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5" l="1"/>
  <c r="G51" i="25"/>
  <c r="D53" i="25"/>
  <c r="D13" i="25"/>
  <c r="E13" i="25" s="1"/>
  <c r="G50" i="25"/>
  <c r="D5" i="25"/>
  <c r="E5" i="25" s="1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1" i="25" l="1"/>
  <c r="H57" i="25"/>
  <c r="H59" i="25"/>
  <c r="H76" i="25"/>
  <c r="H74" i="25"/>
  <c r="H72" i="25"/>
  <c r="H73" i="25"/>
  <c r="H52" i="25"/>
  <c r="H77" i="25"/>
  <c r="H71" i="25"/>
  <c r="H70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<sst xmlns="http://schemas.openxmlformats.org/spreadsheetml/2006/main" count="62" uniqueCount="55">
  <si>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</si>
  <si>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</si>
  <si>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</si>
  <si>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</si>
  <si>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</si>
  <si>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</si>
  <si>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</si>
  <si>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</si>
  <si>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</si>
  <si>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</si>
  <si>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</si>
  <si>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</si>
  <si>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</si>
  <si>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</si>
  <si>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</si>
  <si>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</si>
  <si>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</si>
  <si>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</si>
  <si>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</si>
  <si>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</si>
  <si>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</si>
  <si>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</si>
  <si>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</si>
  <si>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</si>
  <si>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</si>
  <si>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</si>
  <si>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</si>
  <si>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</si>
  <si>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</si>
  <si>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</si>
  <si>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</si>
  <si>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</si>
  <si>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</si>
  <si>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</si>
  <si>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</si>
  <si>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</si>
  <si>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</si>
  <si>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</si>
  <si>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</si>
  <si>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</si>
  <si>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</si>
  <si>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</si>
  <si>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</si>
  <si>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</si>
  <si>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</si>
  <si>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</si>
  <si>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</si>
  <si>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</si>
  <si>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</si>
  <si>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</si>
  <si>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 ID:  </t>
    </r>
    <r>
      <rPr>
        <sz val="12"/>
        <rFont val="Arial"/>
        <family val="2"/>
      </rPr>
      <t>A-Lower Park</t>
    </r>
  </si>
  <si>
    <r>
      <t xml:space="preserve">WTP:  </t>
    </r>
    <r>
      <rPr>
        <sz val="10"/>
        <rFont val="Arial"/>
        <family val="2"/>
      </rPr>
      <t>A-Lower Park</t>
    </r>
  </si>
  <si>
    <r>
      <t>CERT#</t>
    </r>
    <r>
      <rPr>
        <b/>
        <sz val="10"/>
        <rFont val="Arial"/>
        <family val="2"/>
      </rPr>
      <t xml:space="preserve"> 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</si>
  <si>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</si>
  <si>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>Notes:</t>
    </r>
    <r>
      <rPr>
        <sz val="9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</si>
</sst>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 applyProtection="1">
      <alignment horizontal="center"/>
      <protection locked="0"/>
    </xf>
    <xf numFmtId="1" fontId="16" fillId="0" borderId="30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1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34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5" xfId="0" applyNumberFormat="1" applyFont="1" applyBorder="1" applyAlignment="1" applyProtection="1">
      <alignment horizontal="center" vertic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52" xfId="0" applyFont="1" applyBorder="1" applyAlignment="1" applyProtection="1">
      <alignment vertical="top" wrapTex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1" xfId="0" applyNumberFormat="1" applyFont="1" applyBorder="1" applyAlignment="1" applyProtection="1">
      <alignment horizontal="center"/>
      <protection locked="0"/>
    </xf>
    <xf numFmtId="2" fontId="6" fillId="0" borderId="34" xfId="0" applyNumberFormat="1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40" xfId="0" applyFont="1" applyBorder="1" applyAlignment="1" applyProtection="1">
      <alignment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6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="154" zoomScaleNormal="154" zoomScaleSheetLayoutView="154" workbookViewId="0">
      <selection activeCell="H46" sqref="H46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100" t="s">
        <v>36</v>
      </c>
      <c r="B1" s="100"/>
      <c r="C1" s="100"/>
      <c r="D1" s="100"/>
      <c r="E1" s="100"/>
      <c r="F1" s="100"/>
      <c r="G1" s="14" t="s">
        <v>4</v>
      </c>
      <c r="H1" s="81" t="s">
        <v>39</v>
      </c>
    </row>
    <row r="2" spans="1:8" s="3" customFormat="1" ht="24" customHeight="1" x14ac:dyDescent="0.3">
      <c r="A2" s="101" t="s">
        <v>35</v>
      </c>
      <c r="B2" s="101"/>
      <c r="C2" s="101"/>
      <c r="D2" s="101"/>
      <c r="E2" s="101"/>
      <c r="F2" s="101"/>
      <c r="G2" s="15" t="s">
        <v>9</v>
      </c>
      <c r="H2" s="80">
        <v>45505</v>
      </c>
    </row>
    <row r="3" spans="1:8" s="5" customFormat="1" ht="24" customHeight="1" x14ac:dyDescent="0.3">
      <c r="A3" s="73" t="s">
        <v>17</v>
      </c>
      <c r="B3" s="107" t="s">
        <v>45</v>
      </c>
      <c r="C3" s="108"/>
      <c r="D3" s="109"/>
      <c r="E3" s="74" t="s">
        <v>48</v>
      </c>
      <c r="F3" s="74"/>
      <c r="G3" s="129" t="s">
        <v>50</v>
      </c>
      <c r="H3" s="130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02" t="s">
        <v>29</v>
      </c>
      <c r="H4" s="103"/>
    </row>
    <row r="5" spans="1:8" ht="24" customHeight="1" thickTop="1" x14ac:dyDescent="0.35">
      <c r="A5" s="38">
        <v>1</v>
      </c>
      <c r="B5" s="39">
        <v>6</v>
      </c>
      <c r="C5" s="40">
        <v>1</v>
      </c>
      <c r="D5" s="41">
        <f>IF(B5="","",B5-C5)</f>
        <v>5</v>
      </c>
      <c r="E5" s="41" t="str">
        <f>IF(D5&gt;=28,"Change Filter","OK")</f>
        <v>OK</v>
      </c>
      <c r="F5" s="63">
        <v>0.11</v>
      </c>
      <c r="G5" s="131"/>
      <c r="H5" s="132"/>
    </row>
    <row r="6" spans="1:8" ht="24" customHeight="1" x14ac:dyDescent="0.35">
      <c r="A6" s="42">
        <v>2</v>
      </c>
      <c r="B6" s="43">
        <v>6</v>
      </c>
      <c r="C6" s="44">
        <v>1</v>
      </c>
      <c r="D6" s="45">
        <f t="shared" ref="D6:D35" si="0">IF(B6="","",B6-C6)</f>
        <v>5</v>
      </c>
      <c r="E6" s="45" t="str">
        <f t="shared" ref="E6:E35" si="1">IF(D6&gt;=28,"Change Filter","OK")</f>
        <v>OK</v>
      </c>
      <c r="F6" s="64">
        <v>0.25</v>
      </c>
      <c r="G6" s="83"/>
      <c r="H6" s="84"/>
    </row>
    <row r="7" spans="1:8" ht="24" customHeight="1" x14ac:dyDescent="0.35">
      <c r="A7" s="42">
        <v>3</v>
      </c>
      <c r="B7" s="43">
        <v>7</v>
      </c>
      <c r="C7" s="44">
        <v>1</v>
      </c>
      <c r="D7" s="45">
        <f t="shared" si="0"/>
        <v>6</v>
      </c>
      <c r="E7" s="45" t="str">
        <f t="shared" si="1"/>
        <v>OK</v>
      </c>
      <c r="F7" s="64">
        <v>0.15</v>
      </c>
      <c r="G7" s="83"/>
      <c r="H7" s="84"/>
    </row>
    <row r="8" spans="1:8" ht="24" customHeight="1" x14ac:dyDescent="0.35">
      <c r="A8" s="42">
        <v>4</v>
      </c>
      <c r="B8" s="43">
        <v>4</v>
      </c>
      <c r="C8" s="44">
        <v>1</v>
      </c>
      <c r="D8" s="45">
        <f t="shared" si="0"/>
        <v>3</v>
      </c>
      <c r="E8" s="45" t="str">
        <f t="shared" si="1"/>
        <v>OK</v>
      </c>
      <c r="F8" s="64">
        <v>0.11</v>
      </c>
      <c r="G8" s="83"/>
      <c r="H8" s="84"/>
    </row>
    <row r="9" spans="1:8" ht="24" customHeight="1" x14ac:dyDescent="0.35">
      <c r="A9" s="42">
        <v>5</v>
      </c>
      <c r="B9" s="43">
        <v>4</v>
      </c>
      <c r="C9" s="44">
        <v>1</v>
      </c>
      <c r="D9" s="45">
        <f t="shared" si="0"/>
        <v>3</v>
      </c>
      <c r="E9" s="45" t="str">
        <f t="shared" si="1"/>
        <v>OK</v>
      </c>
      <c r="F9" s="64">
        <v>0.22</v>
      </c>
      <c r="G9" s="83"/>
      <c r="H9" s="84"/>
    </row>
    <row r="10" spans="1:8" ht="24" customHeight="1" x14ac:dyDescent="0.35">
      <c r="A10" s="42">
        <v>6</v>
      </c>
      <c r="B10" s="43">
        <v>4</v>
      </c>
      <c r="C10" s="44">
        <v>1</v>
      </c>
      <c r="D10" s="45">
        <f t="shared" si="0"/>
        <v>3</v>
      </c>
      <c r="E10" s="45" t="str">
        <f t="shared" si="1"/>
        <v>OK</v>
      </c>
      <c r="F10" s="64">
        <v>0.17</v>
      </c>
      <c r="G10" s="83"/>
      <c r="H10" s="84"/>
    </row>
    <row r="11" spans="1:8" ht="24" customHeight="1" x14ac:dyDescent="0.35">
      <c r="A11" s="42">
        <v>7</v>
      </c>
      <c r="B11" s="43">
        <v>5</v>
      </c>
      <c r="C11" s="44">
        <v>1</v>
      </c>
      <c r="D11" s="45">
        <f t="shared" si="0"/>
        <v>4</v>
      </c>
      <c r="E11" s="45" t="str">
        <f t="shared" si="1"/>
        <v>OK</v>
      </c>
      <c r="F11" s="64">
        <v>0.12</v>
      </c>
      <c r="G11" s="83"/>
      <c r="H11" s="84"/>
    </row>
    <row r="12" spans="1:8" ht="24" customHeight="1" x14ac:dyDescent="0.35">
      <c r="A12" s="42">
        <v>8</v>
      </c>
      <c r="B12" s="43">
        <v>5</v>
      </c>
      <c r="C12" s="44">
        <v>1</v>
      </c>
      <c r="D12" s="45">
        <f t="shared" si="0"/>
        <v>4</v>
      </c>
      <c r="E12" s="45" t="str">
        <f t="shared" si="1"/>
        <v>OK</v>
      </c>
      <c r="F12" s="64">
        <v>0.34</v>
      </c>
      <c r="G12" s="83"/>
      <c r="H12" s="84"/>
    </row>
    <row r="13" spans="1:8" ht="24" customHeight="1" x14ac:dyDescent="0.35">
      <c r="A13" s="42">
        <v>9</v>
      </c>
      <c r="B13" s="43">
        <v>9</v>
      </c>
      <c r="C13" s="44">
        <v>1</v>
      </c>
      <c r="D13" s="45">
        <f t="shared" si="0"/>
        <v>8</v>
      </c>
      <c r="E13" s="45" t="str">
        <f t="shared" si="1"/>
        <v>OK</v>
      </c>
      <c r="F13" s="64">
        <v>0.43</v>
      </c>
      <c r="G13" s="83"/>
      <c r="H13" s="84"/>
    </row>
    <row r="14" spans="1:8" ht="24" customHeight="1" x14ac:dyDescent="0.35">
      <c r="A14" s="42">
        <v>10</v>
      </c>
      <c r="B14" s="43">
        <v>4</v>
      </c>
      <c r="C14" s="44">
        <v>1</v>
      </c>
      <c r="D14" s="45">
        <f t="shared" si="0"/>
        <v>3</v>
      </c>
      <c r="E14" s="45" t="str">
        <f t="shared" si="1"/>
        <v>OK</v>
      </c>
      <c r="F14" s="64">
        <v>0.1</v>
      </c>
      <c r="G14" s="83"/>
      <c r="H14" s="84"/>
    </row>
    <row r="15" spans="1:8" ht="24" customHeight="1" x14ac:dyDescent="0.35">
      <c r="A15" s="42">
        <v>11</v>
      </c>
      <c r="B15" s="43">
        <v>19</v>
      </c>
      <c r="C15" s="44">
        <v>1</v>
      </c>
      <c r="D15" s="45">
        <f t="shared" si="0"/>
        <v>18</v>
      </c>
      <c r="E15" s="45" t="str">
        <f t="shared" si="1"/>
        <v>OK</v>
      </c>
      <c r="F15" s="64">
        <v>0.11</v>
      </c>
      <c r="G15" s="83"/>
      <c r="H15" s="84"/>
    </row>
    <row r="16" spans="1:8" ht="24" customHeight="1" x14ac:dyDescent="0.35">
      <c r="A16" s="42">
        <v>12</v>
      </c>
      <c r="B16" s="43">
        <v>4</v>
      </c>
      <c r="C16" s="44">
        <v>1</v>
      </c>
      <c r="D16" s="45">
        <f t="shared" si="0"/>
        <v>3</v>
      </c>
      <c r="E16" s="45" t="str">
        <f t="shared" si="1"/>
        <v>OK</v>
      </c>
      <c r="F16" s="64">
        <v>0.09</v>
      </c>
      <c r="G16" s="83"/>
      <c r="H16" s="84"/>
    </row>
    <row r="17" spans="1:8" ht="24" customHeight="1" x14ac:dyDescent="0.35">
      <c r="A17" s="42">
        <v>13</v>
      </c>
      <c r="B17" s="43">
        <v>4</v>
      </c>
      <c r="C17" s="44">
        <v>1</v>
      </c>
      <c r="D17" s="45">
        <f t="shared" si="0"/>
        <v>3</v>
      </c>
      <c r="E17" s="45" t="str">
        <f t="shared" si="1"/>
        <v>OK</v>
      </c>
      <c r="F17" s="64">
        <v>0.15</v>
      </c>
      <c r="G17" s="83"/>
      <c r="H17" s="84"/>
    </row>
    <row r="18" spans="1:8" ht="24" customHeight="1" x14ac:dyDescent="0.35">
      <c r="A18" s="42">
        <v>14</v>
      </c>
      <c r="B18" s="43">
        <v>4</v>
      </c>
      <c r="C18" s="44">
        <v>1</v>
      </c>
      <c r="D18" s="45">
        <f t="shared" si="0"/>
        <v>3</v>
      </c>
      <c r="E18" s="45" t="str">
        <f t="shared" si="1"/>
        <v>OK</v>
      </c>
      <c r="F18" s="64">
        <v>0.11</v>
      </c>
      <c r="G18" s="83"/>
      <c r="H18" s="84"/>
    </row>
    <row r="19" spans="1:8" ht="24" customHeight="1" x14ac:dyDescent="0.35">
      <c r="A19" s="42">
        <v>15</v>
      </c>
      <c r="B19" s="43">
        <v>1</v>
      </c>
      <c r="C19" s="44">
        <v>1</v>
      </c>
      <c r="D19" s="45">
        <f t="shared" si="0"/>
        <v>0</v>
      </c>
      <c r="E19" s="45" t="str">
        <f t="shared" si="1"/>
        <v>OK</v>
      </c>
      <c r="F19" s="64">
        <v>0.09</v>
      </c>
      <c r="G19" s="83"/>
      <c r="H19" s="84"/>
    </row>
    <row r="20" spans="1:8" ht="24" customHeight="1" x14ac:dyDescent="0.35">
      <c r="A20" s="42">
        <v>16</v>
      </c>
      <c r="B20" s="43">
        <v>4</v>
      </c>
      <c r="C20" s="44">
        <v>1</v>
      </c>
      <c r="D20" s="45">
        <f t="shared" si="0"/>
        <v>3</v>
      </c>
      <c r="E20" s="45" t="str">
        <f t="shared" si="1"/>
        <v>OK</v>
      </c>
      <c r="F20" s="64">
        <v>0.19</v>
      </c>
      <c r="G20" s="83"/>
      <c r="H20" s="84"/>
    </row>
    <row r="21" spans="1:8" ht="24" customHeight="1" x14ac:dyDescent="0.35">
      <c r="A21" s="42">
        <v>17</v>
      </c>
      <c r="B21" s="43">
        <v>4</v>
      </c>
      <c r="C21" s="44">
        <v>1</v>
      </c>
      <c r="D21" s="45">
        <f t="shared" si="0"/>
        <v>3</v>
      </c>
      <c r="E21" s="45" t="str">
        <f t="shared" si="1"/>
        <v>OK</v>
      </c>
      <c r="F21" s="64">
        <v>0.14000000000000001</v>
      </c>
      <c r="G21" s="83"/>
      <c r="H21" s="84"/>
    </row>
    <row r="22" spans="1:8" ht="24" customHeight="1" x14ac:dyDescent="0.35">
      <c r="A22" s="42">
        <v>18</v>
      </c>
      <c r="B22" s="43">
        <v>4</v>
      </c>
      <c r="C22" s="44">
        <v>1</v>
      </c>
      <c r="D22" s="45">
        <f t="shared" si="0"/>
        <v>3</v>
      </c>
      <c r="E22" s="45" t="str">
        <f t="shared" si="1"/>
        <v>OK</v>
      </c>
      <c r="F22" s="64">
        <v>0.11</v>
      </c>
      <c r="G22" s="83"/>
      <c r="H22" s="84"/>
    </row>
    <row r="23" spans="1:8" ht="24" customHeight="1" x14ac:dyDescent="0.35">
      <c r="A23" s="42">
        <v>19</v>
      </c>
      <c r="B23" s="43">
        <v>5</v>
      </c>
      <c r="C23" s="44">
        <v>1</v>
      </c>
      <c r="D23" s="45">
        <f t="shared" si="0"/>
        <v>4</v>
      </c>
      <c r="E23" s="45" t="str">
        <f t="shared" si="1"/>
        <v>OK</v>
      </c>
      <c r="F23" s="64">
        <v>0.3</v>
      </c>
      <c r="G23" s="83"/>
      <c r="H23" s="84"/>
    </row>
    <row r="24" spans="1:8" ht="24" customHeight="1" x14ac:dyDescent="0.35">
      <c r="A24" s="42">
        <v>20</v>
      </c>
      <c r="B24" s="43">
        <v>5</v>
      </c>
      <c r="C24" s="44">
        <v>1</v>
      </c>
      <c r="D24" s="45">
        <f t="shared" si="0"/>
        <v>4</v>
      </c>
      <c r="E24" s="45" t="str">
        <f t="shared" si="1"/>
        <v>OK</v>
      </c>
      <c r="F24" s="64">
        <v>0.18</v>
      </c>
      <c r="G24" s="83"/>
      <c r="H24" s="84"/>
    </row>
    <row r="25" spans="1:8" ht="24" customHeight="1" x14ac:dyDescent="0.35">
      <c r="A25" s="42">
        <v>21</v>
      </c>
      <c r="B25" s="43">
        <v>5</v>
      </c>
      <c r="C25" s="44">
        <v>2</v>
      </c>
      <c r="D25" s="45">
        <f t="shared" si="0"/>
        <v>3</v>
      </c>
      <c r="E25" s="45" t="str">
        <f t="shared" si="1"/>
        <v>OK</v>
      </c>
      <c r="F25" s="64">
        <v>0.24</v>
      </c>
      <c r="G25" s="83"/>
      <c r="H25" s="84"/>
    </row>
    <row r="26" spans="1:8" ht="24" customHeight="1" x14ac:dyDescent="0.35">
      <c r="A26" s="42">
        <v>22</v>
      </c>
      <c r="B26" s="43">
        <v>5</v>
      </c>
      <c r="C26" s="44">
        <v>1</v>
      </c>
      <c r="D26" s="45">
        <f t="shared" si="0"/>
        <v>4</v>
      </c>
      <c r="E26" s="45" t="str">
        <f t="shared" si="1"/>
        <v>OK</v>
      </c>
      <c r="F26" s="64">
        <v>0.21</v>
      </c>
      <c r="G26" s="83"/>
      <c r="H26" s="84"/>
    </row>
    <row r="27" spans="1:8" ht="24" customHeight="1" x14ac:dyDescent="0.35">
      <c r="A27" s="42">
        <v>23</v>
      </c>
      <c r="B27" s="43">
        <v>5</v>
      </c>
      <c r="C27" s="44">
        <v>1</v>
      </c>
      <c r="D27" s="45">
        <f t="shared" si="0"/>
        <v>4</v>
      </c>
      <c r="E27" s="45" t="str">
        <f t="shared" si="1"/>
        <v>OK</v>
      </c>
      <c r="F27" s="64">
        <v>0.12</v>
      </c>
      <c r="G27" s="83"/>
      <c r="H27" s="84"/>
    </row>
    <row r="28" spans="1:8" ht="24" customHeight="1" x14ac:dyDescent="0.35">
      <c r="A28" s="42">
        <v>24</v>
      </c>
      <c r="B28" s="43">
        <v>6</v>
      </c>
      <c r="C28" s="44">
        <v>1</v>
      </c>
      <c r="D28" s="45">
        <f t="shared" si="0"/>
        <v>5</v>
      </c>
      <c r="E28" s="45" t="str">
        <f t="shared" si="1"/>
        <v>OK</v>
      </c>
      <c r="F28" s="64">
        <v>0.08</v>
      </c>
      <c r="G28" s="83"/>
      <c r="H28" s="84"/>
    </row>
    <row r="29" spans="1:8" ht="24" customHeight="1" x14ac:dyDescent="0.35">
      <c r="A29" s="42">
        <v>25</v>
      </c>
      <c r="B29" s="43">
        <v>7</v>
      </c>
      <c r="C29" s="44">
        <v>1</v>
      </c>
      <c r="D29" s="45">
        <f t="shared" si="0"/>
        <v>6</v>
      </c>
      <c r="E29" s="45" t="str">
        <f t="shared" si="1"/>
        <v>OK</v>
      </c>
      <c r="F29" s="64">
        <v>0.11</v>
      </c>
      <c r="G29" s="83"/>
      <c r="H29" s="84"/>
    </row>
    <row r="30" spans="1:8" ht="24" customHeight="1" x14ac:dyDescent="0.35">
      <c r="A30" s="42">
        <v>26</v>
      </c>
      <c r="B30" s="43">
        <v>8</v>
      </c>
      <c r="C30" s="44">
        <v>1</v>
      </c>
      <c r="D30" s="45">
        <f t="shared" si="0"/>
        <v>7</v>
      </c>
      <c r="E30" s="45" t="str">
        <f t="shared" si="1"/>
        <v>OK</v>
      </c>
      <c r="F30" s="64">
        <v>0.15</v>
      </c>
      <c r="G30" s="83"/>
      <c r="H30" s="84"/>
    </row>
    <row r="31" spans="1:8" ht="24" customHeight="1" x14ac:dyDescent="0.35">
      <c r="A31" s="42">
        <v>27</v>
      </c>
      <c r="B31" s="43">
        <v>8</v>
      </c>
      <c r="C31" s="44">
        <v>1</v>
      </c>
      <c r="D31" s="45">
        <f t="shared" si="0"/>
        <v>7</v>
      </c>
      <c r="E31" s="45" t="str">
        <f t="shared" si="1"/>
        <v>OK</v>
      </c>
      <c r="F31" s="64">
        <v>0.1</v>
      </c>
      <c r="G31" s="83"/>
      <c r="H31" s="84"/>
    </row>
    <row r="32" spans="1:8" ht="24" customHeight="1" x14ac:dyDescent="0.35">
      <c r="A32" s="42">
        <v>28</v>
      </c>
      <c r="B32" s="43">
        <v>7</v>
      </c>
      <c r="C32" s="44">
        <v>1</v>
      </c>
      <c r="D32" s="45">
        <f t="shared" si="0"/>
        <v>6</v>
      </c>
      <c r="E32" s="45" t="str">
        <f t="shared" si="1"/>
        <v>OK</v>
      </c>
      <c r="F32" s="64">
        <v>0.14000000000000001</v>
      </c>
      <c r="G32" s="83"/>
      <c r="H32" s="84"/>
    </row>
    <row r="33" spans="1:9" ht="24" customHeight="1" x14ac:dyDescent="0.35">
      <c r="A33" s="42">
        <v>29</v>
      </c>
      <c r="B33" s="43">
        <v>4</v>
      </c>
      <c r="C33" s="44">
        <v>1</v>
      </c>
      <c r="D33" s="45">
        <f t="shared" si="0"/>
        <v>3</v>
      </c>
      <c r="E33" s="45" t="str">
        <f t="shared" si="1"/>
        <v>OK</v>
      </c>
      <c r="F33" s="64">
        <v>0.11</v>
      </c>
      <c r="G33" s="83"/>
      <c r="H33" s="84"/>
    </row>
    <row r="34" spans="1:9" ht="24" customHeight="1" x14ac:dyDescent="0.35">
      <c r="A34" s="42">
        <v>30</v>
      </c>
      <c r="B34" s="43">
        <v>4</v>
      </c>
      <c r="C34" s="44">
        <v>1</v>
      </c>
      <c r="D34" s="45">
        <f t="shared" si="0"/>
        <v>3</v>
      </c>
      <c r="E34" s="45" t="str">
        <f t="shared" si="1"/>
        <v>OK</v>
      </c>
      <c r="F34" s="64">
        <v>0.08</v>
      </c>
      <c r="G34" s="83"/>
      <c r="H34" s="84"/>
    </row>
    <row r="35" spans="1:9" ht="24" customHeight="1" thickBot="1" x14ac:dyDescent="0.4">
      <c r="A35" s="46">
        <v>31</v>
      </c>
      <c r="B35" s="47">
        <v>4</v>
      </c>
      <c r="C35" s="48">
        <v>1</v>
      </c>
      <c r="D35" s="49">
        <f t="shared" si="0"/>
        <v>3</v>
      </c>
      <c r="E35" s="49" t="str">
        <f t="shared" si="1"/>
        <v>OK</v>
      </c>
      <c r="F35" s="65">
        <v>7.0000000000000007E-2</v>
      </c>
      <c r="G35" s="111"/>
      <c r="H35" s="112"/>
    </row>
    <row r="36" spans="1:9" s="4" customFormat="1" ht="24" customHeight="1" thickTop="1" x14ac:dyDescent="0.3">
      <c r="A36" s="91" t="s">
        <v>22</v>
      </c>
      <c r="B36" s="92"/>
      <c r="C36" s="92"/>
      <c r="D36" s="92"/>
      <c r="E36" s="93"/>
      <c r="F36" s="91" t="s">
        <v>13</v>
      </c>
      <c r="G36" s="92"/>
      <c r="H36" s="124"/>
    </row>
    <row r="37" spans="1:9" s="6" customFormat="1" ht="28.5" customHeight="1" x14ac:dyDescent="0.25">
      <c r="A37" s="116" t="s">
        <v>14</v>
      </c>
      <c r="B37" s="96"/>
      <c r="C37" s="96"/>
      <c r="D37" s="96"/>
      <c r="E37" s="77" t="s">
        <v>40</v>
      </c>
      <c r="F37" s="22" t="s">
        <v>16</v>
      </c>
      <c r="G37" s="96" t="s">
        <v>19</v>
      </c>
      <c r="H37" s="97"/>
    </row>
    <row r="38" spans="1:9" s="6" customFormat="1" ht="24" customHeight="1" thickBot="1" x14ac:dyDescent="0.3">
      <c r="A38" s="94" t="s">
        <v>15</v>
      </c>
      <c r="B38" s="95"/>
      <c r="C38" s="95"/>
      <c r="D38" s="95"/>
      <c r="E38" s="75" t="s">
        <v>40</v>
      </c>
      <c r="F38" s="76" t="s">
        <v>40</v>
      </c>
      <c r="G38" s="98" t="s">
        <v>40</v>
      </c>
      <c r="H38" s="99"/>
    </row>
    <row r="39" spans="1:9" s="4" customFormat="1" ht="24" customHeight="1" thickTop="1" thickBot="1" x14ac:dyDescent="0.4">
      <c r="A39" s="85" t="s">
        <v>54</v>
      </c>
      <c r="B39" s="86"/>
      <c r="C39" s="86"/>
      <c r="D39" s="86"/>
      <c r="E39" s="87"/>
      <c r="F39" s="119" t="s">
        <v>46</v>
      </c>
      <c r="G39" s="120"/>
      <c r="H39" s="121"/>
    </row>
    <row r="40" spans="1:9" s="4" customFormat="1" ht="24" customHeight="1" thickTop="1" thickBot="1" x14ac:dyDescent="0.45">
      <c r="A40" s="104"/>
      <c r="B40" s="105"/>
      <c r="C40" s="105"/>
      <c r="D40" s="105"/>
      <c r="E40" s="106"/>
      <c r="F40" s="119" t="s">
        <v>53</v>
      </c>
      <c r="G40" s="121"/>
      <c r="H40" s="78">
        <v>45540</v>
      </c>
    </row>
    <row r="41" spans="1:9" s="4" customFormat="1" ht="27.75" customHeight="1" thickTop="1" thickBot="1" x14ac:dyDescent="0.4">
      <c r="A41" s="88"/>
      <c r="B41" s="89"/>
      <c r="C41" s="89"/>
      <c r="D41" s="89"/>
      <c r="E41" s="90"/>
      <c r="F41" s="119" t="s">
        <v>47</v>
      </c>
      <c r="G41" s="121"/>
      <c r="H41" s="79" t="s">
        <v>52</v>
      </c>
      <c r="I41" s="12"/>
    </row>
    <row r="42" spans="1:9" s="4" customFormat="1" ht="24" customHeight="1" thickTop="1" x14ac:dyDescent="0.3">
      <c r="A42" s="125" t="s">
        <v>26</v>
      </c>
      <c r="B42" s="125"/>
      <c r="C42" s="125"/>
      <c r="D42" s="125"/>
      <c r="E42" s="125"/>
      <c r="F42" s="126"/>
      <c r="G42" s="126"/>
      <c r="H42" s="126"/>
      <c r="I42" s="118"/>
    </row>
    <row r="43" spans="1:9" s="4" customFormat="1" ht="24" customHeight="1" x14ac:dyDescent="0.3">
      <c r="A43" s="117" t="s">
        <v>44</v>
      </c>
      <c r="B43" s="118"/>
      <c r="C43" s="118"/>
      <c r="D43" s="118"/>
      <c r="E43" s="118"/>
      <c r="F43" s="118"/>
      <c r="G43" s="118"/>
      <c r="H43" s="118"/>
      <c r="I43" s="118"/>
    </row>
    <row r="44" spans="1:9" ht="24" customHeight="1" x14ac:dyDescent="0.25">
      <c r="A44" s="115" t="s">
        <v>12</v>
      </c>
      <c r="B44" s="115"/>
      <c r="C44" s="115"/>
      <c r="D44" s="115"/>
      <c r="E44" s="115"/>
      <c r="F44" s="115"/>
      <c r="G44" s="115"/>
      <c r="H44" s="115"/>
    </row>
    <row r="45" spans="1:9" ht="24" customHeight="1" x14ac:dyDescent="0.25">
      <c r="A45" s="101" t="s">
        <v>36</v>
      </c>
      <c r="B45" s="101"/>
      <c r="C45" s="101"/>
      <c r="D45" s="101"/>
      <c r="E45" s="101"/>
      <c r="F45" s="101"/>
      <c r="G45" s="101"/>
      <c r="H45" s="127" t="s">
        <v>51</v>
      </c>
      <c r="I45" s="128"/>
    </row>
    <row r="46" spans="1:9" ht="41.5" customHeight="1" x14ac:dyDescent="0.25">
      <c r="A46" s="70" t="s">
        <v>17</v>
      </c>
      <c r="B46" s="122" t="s">
        <v>45</v>
      </c>
      <c r="C46" s="122"/>
      <c r="D46" s="122"/>
      <c r="E46" s="71" t="s">
        <v>49</v>
      </c>
      <c r="F46" s="72" t="s">
        <v>9</v>
      </c>
      <c r="G46" s="82">
        <v>45505</v>
      </c>
      <c r="H46" s="11" t="s">
        <v>34</v>
      </c>
      <c r="I46" s="69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6">
        <v>0.79</v>
      </c>
      <c r="C50" s="50">
        <v>60</v>
      </c>
      <c r="D50" s="51">
        <f>IF(B50="","",B50*C50)</f>
        <v>47.400000000000006</v>
      </c>
      <c r="E50" s="52">
        <v>16.8</v>
      </c>
      <c r="F50" s="53">
        <v>7.14</v>
      </c>
      <c r="G50" s="51">
        <f>IF(B50="","",IF(E50&lt;12.5,(0.353*$I$46)*(12.006+EXP(2.46-0.073*E50+0.125*B50+0.389*F50)),(0.361*$I$46)*(-2.261+EXP(2.69-0.065*E50+0.111*B50+0.361*F50))))</f>
        <v>12.414441540343823</v>
      </c>
      <c r="H50" s="54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7">
        <v>0.46</v>
      </c>
      <c r="C51" s="50">
        <v>60</v>
      </c>
      <c r="D51" s="55">
        <f t="shared" ref="D51:D80" si="2">IF(B51="","",B51*C51)</f>
        <v>27.6</v>
      </c>
      <c r="E51" s="56">
        <v>17.100000000000001</v>
      </c>
      <c r="F51" s="57">
        <v>7.2</v>
      </c>
      <c r="G51" s="55">
        <f t="shared" ref="G51:G80" si="3">IF(B51="","",IF(E51&lt;12.5,(0.353*$I$46)*(12.006+EXP(2.46-0.073*E51+0.125*B51+0.389*F51)),(0.361*$I$46)*(-2.261+EXP(2.69-0.065*E51+0.111*B51+0.361*F51))))</f>
        <v>11.979979148314268</v>
      </c>
      <c r="H51" s="58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7">
        <v>0.62</v>
      </c>
      <c r="C52" s="50">
        <v>60</v>
      </c>
      <c r="D52" s="55">
        <f t="shared" si="2"/>
        <v>37.200000000000003</v>
      </c>
      <c r="E52" s="56">
        <v>17.100000000000001</v>
      </c>
      <c r="F52" s="57">
        <v>7.43</v>
      </c>
      <c r="G52" s="55">
        <f t="shared" si="3"/>
        <v>13.293666038782856</v>
      </c>
      <c r="H52" s="58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7">
        <v>0.57999999999999996</v>
      </c>
      <c r="C53" s="50">
        <v>60</v>
      </c>
      <c r="D53" s="55">
        <f t="shared" si="2"/>
        <v>34.799999999999997</v>
      </c>
      <c r="E53" s="56">
        <v>16.899999999999999</v>
      </c>
      <c r="F53" s="57">
        <v>7.38</v>
      </c>
      <c r="G53" s="55">
        <f t="shared" si="3"/>
        <v>13.164251223983843</v>
      </c>
      <c r="H53" s="58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7">
        <v>0.53</v>
      </c>
      <c r="C54" s="50">
        <v>60</v>
      </c>
      <c r="D54" s="55">
        <f t="shared" si="2"/>
        <v>31.8</v>
      </c>
      <c r="E54" s="56">
        <v>17.100000000000001</v>
      </c>
      <c r="F54" s="57">
        <v>7.2</v>
      </c>
      <c r="G54" s="55">
        <f t="shared" si="3"/>
        <v>12.076609527751584</v>
      </c>
      <c r="H54" s="58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7">
        <v>0.66</v>
      </c>
      <c r="C55" s="50">
        <v>60</v>
      </c>
      <c r="D55" s="55">
        <f t="shared" si="2"/>
        <v>39.6</v>
      </c>
      <c r="E55" s="56">
        <v>16.5</v>
      </c>
      <c r="F55" s="57">
        <v>7.24</v>
      </c>
      <c r="G55" s="55">
        <f t="shared" si="3"/>
        <v>12.953363599233207</v>
      </c>
      <c r="H55" s="58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7">
        <v>0.66</v>
      </c>
      <c r="C56" s="50">
        <v>60</v>
      </c>
      <c r="D56" s="55">
        <f t="shared" si="2"/>
        <v>39.6</v>
      </c>
      <c r="E56" s="56">
        <v>16.3</v>
      </c>
      <c r="F56" s="57">
        <v>7.1</v>
      </c>
      <c r="G56" s="55">
        <f t="shared" si="3"/>
        <v>12.461071987307786</v>
      </c>
      <c r="H56" s="58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7">
        <v>0.83</v>
      </c>
      <c r="C57" s="50">
        <v>60</v>
      </c>
      <c r="D57" s="55">
        <f t="shared" si="2"/>
        <v>49.8</v>
      </c>
      <c r="E57" s="56">
        <v>17</v>
      </c>
      <c r="F57" s="57">
        <v>7.26</v>
      </c>
      <c r="G57" s="55">
        <f t="shared" si="3"/>
        <v>12.867990463475358</v>
      </c>
      <c r="H57" s="58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7">
        <v>0.74</v>
      </c>
      <c r="C58" s="50">
        <v>60</v>
      </c>
      <c r="D58" s="55">
        <f t="shared" si="2"/>
        <v>44.4</v>
      </c>
      <c r="E58" s="56">
        <v>16.8</v>
      </c>
      <c r="F58" s="57">
        <v>7</v>
      </c>
      <c r="G58" s="55">
        <f t="shared" si="3"/>
        <v>11.71502314500812</v>
      </c>
      <c r="H58" s="58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7">
        <v>0.78</v>
      </c>
      <c r="C59" s="50">
        <v>60</v>
      </c>
      <c r="D59" s="55">
        <f t="shared" si="2"/>
        <v>46.800000000000004</v>
      </c>
      <c r="E59" s="56">
        <v>16.7</v>
      </c>
      <c r="F59" s="57">
        <v>7.54</v>
      </c>
      <c r="G59" s="55">
        <f t="shared" si="3"/>
        <v>14.4864413552994</v>
      </c>
      <c r="H59" s="58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7">
        <v>0.81</v>
      </c>
      <c r="C60" s="50">
        <v>60</v>
      </c>
      <c r="D60" s="55">
        <f t="shared" si="2"/>
        <v>48.6</v>
      </c>
      <c r="E60" s="56">
        <v>16.899999999999999</v>
      </c>
      <c r="F60" s="57">
        <v>7.46</v>
      </c>
      <c r="G60" s="55">
        <f t="shared" si="3"/>
        <v>13.923182940473904</v>
      </c>
      <c r="H60" s="58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7">
        <v>0.34</v>
      </c>
      <c r="C61" s="50">
        <v>60</v>
      </c>
      <c r="D61" s="55">
        <f t="shared" si="2"/>
        <v>20.400000000000002</v>
      </c>
      <c r="E61" s="56">
        <v>16.399999999999999</v>
      </c>
      <c r="F61" s="57">
        <v>7.15</v>
      </c>
      <c r="G61" s="55">
        <f t="shared" si="3"/>
        <v>12.156265384247961</v>
      </c>
      <c r="H61" s="58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7">
        <v>0.72</v>
      </c>
      <c r="C62" s="50">
        <v>60</v>
      </c>
      <c r="D62" s="55">
        <f t="shared" si="2"/>
        <v>43.199999999999996</v>
      </c>
      <c r="E62" s="56">
        <v>16.2</v>
      </c>
      <c r="F62" s="57">
        <v>7.32</v>
      </c>
      <c r="G62" s="55">
        <f t="shared" si="3"/>
        <v>13.709394246670563</v>
      </c>
      <c r="H62" s="58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7">
        <v>0.68</v>
      </c>
      <c r="C63" s="50">
        <v>60</v>
      </c>
      <c r="D63" s="55">
        <f t="shared" si="2"/>
        <v>40.800000000000004</v>
      </c>
      <c r="E63" s="56">
        <v>16.2</v>
      </c>
      <c r="F63" s="57">
        <v>7.26</v>
      </c>
      <c r="G63" s="55">
        <f t="shared" si="3"/>
        <v>13.345694303147569</v>
      </c>
      <c r="H63" s="58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7">
        <v>0.55000000000000004</v>
      </c>
      <c r="C64" s="50">
        <v>60</v>
      </c>
      <c r="D64" s="55">
        <f t="shared" si="2"/>
        <v>33</v>
      </c>
      <c r="E64" s="56">
        <v>16.7</v>
      </c>
      <c r="F64" s="57">
        <v>7.15</v>
      </c>
      <c r="G64" s="55">
        <f t="shared" si="3"/>
        <v>12.204226965160681</v>
      </c>
      <c r="H64" s="58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7">
        <v>0.56000000000000005</v>
      </c>
      <c r="C65" s="50">
        <v>60</v>
      </c>
      <c r="D65" s="55">
        <f t="shared" si="2"/>
        <v>33.6</v>
      </c>
      <c r="E65" s="56">
        <v>17.8</v>
      </c>
      <c r="F65" s="57">
        <v>7.23</v>
      </c>
      <c r="G65" s="55">
        <f t="shared" si="3"/>
        <v>11.691406068533578</v>
      </c>
      <c r="H65" s="58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7">
        <v>0.43</v>
      </c>
      <c r="C66" s="50">
        <v>60</v>
      </c>
      <c r="D66" s="55">
        <f t="shared" si="2"/>
        <v>25.8</v>
      </c>
      <c r="E66" s="56">
        <v>17</v>
      </c>
      <c r="F66" s="57">
        <v>7.16</v>
      </c>
      <c r="G66" s="55">
        <f t="shared" si="3"/>
        <v>11.841149154423565</v>
      </c>
      <c r="H66" s="58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7">
        <v>0.39</v>
      </c>
      <c r="C67" s="50">
        <v>60</v>
      </c>
      <c r="D67" s="55">
        <f t="shared" si="2"/>
        <v>23.400000000000002</v>
      </c>
      <c r="E67" s="56">
        <v>16.899999999999999</v>
      </c>
      <c r="F67" s="57">
        <v>7.38</v>
      </c>
      <c r="G67" s="55">
        <f t="shared" si="3"/>
        <v>12.881007419686307</v>
      </c>
      <c r="H67" s="58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7">
        <v>0.41</v>
      </c>
      <c r="C68" s="50">
        <v>60</v>
      </c>
      <c r="D68" s="55">
        <f t="shared" si="2"/>
        <v>24.599999999999998</v>
      </c>
      <c r="E68" s="56">
        <v>16.5</v>
      </c>
      <c r="F68" s="57">
        <v>7.32</v>
      </c>
      <c r="G68" s="55">
        <f t="shared" si="3"/>
        <v>12.968470598812592</v>
      </c>
      <c r="H68" s="58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7">
        <v>0.37</v>
      </c>
      <c r="C69" s="50">
        <v>60</v>
      </c>
      <c r="D69" s="55">
        <f t="shared" si="2"/>
        <v>22.2</v>
      </c>
      <c r="E69" s="56">
        <v>16.2</v>
      </c>
      <c r="F69" s="57">
        <v>7.16</v>
      </c>
      <c r="G69" s="55">
        <f t="shared" si="3"/>
        <v>12.409313545195088</v>
      </c>
      <c r="H69" s="58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7">
        <v>0.23</v>
      </c>
      <c r="C70" s="50">
        <v>60</v>
      </c>
      <c r="D70" s="55">
        <f t="shared" si="2"/>
        <v>13.8</v>
      </c>
      <c r="E70" s="56">
        <v>16.399999999999999</v>
      </c>
      <c r="F70" s="57">
        <v>7.33</v>
      </c>
      <c r="G70" s="55">
        <f t="shared" si="3"/>
        <v>12.837093157570028</v>
      </c>
      <c r="H70" s="58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7">
        <v>0.35</v>
      </c>
      <c r="C71" s="50">
        <v>60</v>
      </c>
      <c r="D71" s="55">
        <f t="shared" si="2"/>
        <v>21</v>
      </c>
      <c r="E71" s="56">
        <v>16.8</v>
      </c>
      <c r="F71" s="57">
        <v>7.04</v>
      </c>
      <c r="G71" s="55">
        <f t="shared" si="3"/>
        <v>11.370267747926995</v>
      </c>
      <c r="H71" s="58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7">
        <v>0.53</v>
      </c>
      <c r="C72" s="50">
        <v>60</v>
      </c>
      <c r="D72" s="55">
        <f t="shared" si="2"/>
        <v>31.8</v>
      </c>
      <c r="E72" s="56">
        <v>16.5</v>
      </c>
      <c r="F72" s="57">
        <v>7.25</v>
      </c>
      <c r="G72" s="55">
        <f t="shared" si="3"/>
        <v>12.809571766131754</v>
      </c>
      <c r="H72" s="58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7">
        <v>0.4</v>
      </c>
      <c r="C73" s="50">
        <v>60</v>
      </c>
      <c r="D73" s="55">
        <f t="shared" si="2"/>
        <v>24</v>
      </c>
      <c r="E73" s="56">
        <v>16.8</v>
      </c>
      <c r="F73" s="57">
        <v>7.23</v>
      </c>
      <c r="G73" s="55">
        <f t="shared" si="3"/>
        <v>12.276703104675713</v>
      </c>
      <c r="H73" s="58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7">
        <v>0.55000000000000004</v>
      </c>
      <c r="C74" s="50">
        <v>60</v>
      </c>
      <c r="D74" s="55">
        <f t="shared" si="2"/>
        <v>33</v>
      </c>
      <c r="E74" s="56">
        <v>16.100000000000001</v>
      </c>
      <c r="F74" s="57">
        <v>7.11</v>
      </c>
      <c r="G74" s="55">
        <f t="shared" si="3"/>
        <v>12.517821146847654</v>
      </c>
      <c r="H74" s="58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7">
        <v>0.54</v>
      </c>
      <c r="C75" s="50">
        <v>60</v>
      </c>
      <c r="D75" s="55">
        <f t="shared" si="2"/>
        <v>32.400000000000006</v>
      </c>
      <c r="E75" s="56">
        <v>16.399999999999999</v>
      </c>
      <c r="F75" s="57">
        <v>7.1</v>
      </c>
      <c r="G75" s="55">
        <f t="shared" si="3"/>
        <v>12.20851588897456</v>
      </c>
      <c r="H75" s="58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7">
        <v>0.5</v>
      </c>
      <c r="C76" s="50">
        <v>60</v>
      </c>
      <c r="D76" s="55">
        <f t="shared" si="2"/>
        <v>30</v>
      </c>
      <c r="E76" s="56">
        <v>16.5</v>
      </c>
      <c r="F76" s="57">
        <v>7.05</v>
      </c>
      <c r="G76" s="55">
        <f t="shared" si="3"/>
        <v>11.848010660872536</v>
      </c>
      <c r="H76" s="58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7">
        <v>0.51</v>
      </c>
      <c r="C77" s="50">
        <v>60</v>
      </c>
      <c r="D77" s="55">
        <f t="shared" si="2"/>
        <v>30.6</v>
      </c>
      <c r="E77" s="56">
        <v>16.600000000000001</v>
      </c>
      <c r="F77" s="57">
        <v>7.07</v>
      </c>
      <c r="G77" s="55">
        <f t="shared" si="3"/>
        <v>11.87045989738332</v>
      </c>
      <c r="H77" s="58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7">
        <v>0.61</v>
      </c>
      <c r="C78" s="50">
        <v>60</v>
      </c>
      <c r="D78" s="55">
        <f t="shared" si="2"/>
        <v>36.6</v>
      </c>
      <c r="E78" s="56">
        <v>16.5</v>
      </c>
      <c r="F78" s="57">
        <v>6.95</v>
      </c>
      <c r="G78" s="55">
        <f t="shared" si="3"/>
        <v>11.558681721169268</v>
      </c>
      <c r="H78" s="58" t="str">
        <f t="shared" si="4"/>
        <v>YES</v>
      </c>
      <c r="I78" s="13">
        <v>25</v>
      </c>
    </row>
    <row r="79" spans="1:9" ht="24" customHeight="1" thickTop="1" thickBot="1" x14ac:dyDescent="0.4">
      <c r="A79" s="42">
        <v>30</v>
      </c>
      <c r="B79" s="67">
        <v>0.78</v>
      </c>
      <c r="C79" s="50">
        <v>60</v>
      </c>
      <c r="D79" s="55">
        <f t="shared" si="2"/>
        <v>46.800000000000004</v>
      </c>
      <c r="E79" s="56">
        <v>16.2</v>
      </c>
      <c r="F79" s="57">
        <v>6.98</v>
      </c>
      <c r="G79" s="55">
        <f t="shared" si="3"/>
        <v>12.16217202886631</v>
      </c>
      <c r="H79" s="58" t="str">
        <f t="shared" si="4"/>
        <v>YES</v>
      </c>
      <c r="I79" s="13">
        <v>25</v>
      </c>
    </row>
    <row r="80" spans="1:9" ht="24" customHeight="1" thickTop="1" thickBot="1" x14ac:dyDescent="0.4">
      <c r="A80" s="46">
        <v>31</v>
      </c>
      <c r="B80" s="68">
        <v>0.6</v>
      </c>
      <c r="C80" s="50">
        <v>60</v>
      </c>
      <c r="D80" s="59">
        <f t="shared" si="2"/>
        <v>36</v>
      </c>
      <c r="E80" s="60">
        <v>15.8</v>
      </c>
      <c r="F80" s="61">
        <v>7.03</v>
      </c>
      <c r="G80" s="59">
        <f t="shared" si="3"/>
        <v>12.468409512321525</v>
      </c>
      <c r="H80" s="62" t="str">
        <f t="shared" si="4"/>
        <v>YES</v>
      </c>
      <c r="I80" s="13">
        <v>25</v>
      </c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113" t="s">
        <v>43</v>
      </c>
      <c r="I81" s="114"/>
    </row>
    <row r="82" spans="1:9" ht="24" customHeight="1" x14ac:dyDescent="0.25">
      <c r="A82" s="123" t="s">
        <v>38</v>
      </c>
      <c r="B82" s="123"/>
      <c r="C82" s="123"/>
      <c r="D82" s="123"/>
      <c r="E82" s="123"/>
      <c r="F82" s="123"/>
      <c r="G82" s="123"/>
      <c r="H82" s="123"/>
      <c r="I82" s="123"/>
    </row>
    <row r="83" spans="1:9" ht="24" customHeight="1" x14ac:dyDescent="0.3">
      <c r="A83" s="110" t="s">
        <v>10</v>
      </c>
      <c r="B83" s="110"/>
      <c r="C83" s="110"/>
      <c r="D83" s="110"/>
      <c r="E83" s="110"/>
      <c r="F83" s="110"/>
      <c r="G83" s="110"/>
      <c r="H83" s="110"/>
    </row>
  </sheetData>
  <mergeCells count="57"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2024-09-05T21:51:38Z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2024-08-07T21:27:18Z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afceb7f0-eee2-4382-b88d-1c6d9483b2e5</vt:lpwstr>
  </property>
  <property fmtid="{D5CDD505-2E9C-101B-9397-08002B2CF9AE}" pid="21" name="MSIP_Label_4c52bb78-b785-4d5a-8181-ae732e0da257_ContentBits">
    <vt:lpwstr>0</vt:lpwstr>
  </property>
</Properties>
</file>