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<sst xmlns="http://schemas.openxmlformats.org/spreadsheetml/2006/main" count="65" uniqueCount="58">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</sst>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50">
      <selection activeCell="F81" sqref="F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44642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0.04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44642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18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44642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</v>
      </c>
      <c r="C51" s="44">
        <v>31.8</v>
      </c>
      <c r="D51" s="49">
        <f>IF(B51="","",B51*C51)</f>
        <v>31.8</v>
      </c>
      <c r="E51" s="46">
        <v>10.2</v>
      </c>
      <c r="F51" s="11">
        <v>6.3</v>
      </c>
      <c r="G51" s="49">
        <f>IF(B51="","",IF(E51&lt;12.5,(0.353*$I$47)*(12.006+EXP(2.46-0.073*E51+0.125*B51+0.389*F51)),(0.361*$I$47)*(-2.261+EXP(2.69-0.065*E51+0.111*B51+0.361*F51))))</f>
        <v>15.011814924444002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</v>
      </c>
      <c r="C52" s="45">
        <v>31.8</v>
      </c>
      <c r="D52" s="50">
        <f aca="true" t="shared" si="0" ref="D52:D81">IF(B52="","",B52*C52)</f>
        <v>31.8</v>
      </c>
      <c r="E52" s="47">
        <v>10.3</v>
      </c>
      <c r="F52" s="11">
        <v>6.7</v>
      </c>
      <c r="G52" s="50">
        <f aca="true" t="shared" si="1" ref="G52:G82">IF(B52="","",IF(E52&lt;12.5,(0.353*$I$47)*(12.006+EXP(2.46-0.073*E52+0.125*B52+0.389*F52)),(0.361*$I$47)*(-2.261+EXP(2.69-0.065*E52+0.111*B52+0.361*F52))))</f>
        <v>17.0728612318687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</v>
      </c>
      <c r="C53" s="45">
        <v>31.8</v>
      </c>
      <c r="D53" s="50">
        <f t="shared" si="0"/>
        <v>31.8</v>
      </c>
      <c r="E53" s="47">
        <v>9.9</v>
      </c>
      <c r="F53" s="11">
        <v>6.5</v>
      </c>
      <c r="G53" s="50">
        <f t="shared" si="1"/>
        <v>16.363483932999902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</v>
      </c>
      <c r="C54" s="45">
        <v>31.8</v>
      </c>
      <c r="D54" s="50">
        <f t="shared" si="0"/>
        <v>31.8</v>
      </c>
      <c r="E54" s="47">
        <v>8.4</v>
      </c>
      <c r="F54" s="11">
        <v>6.7</v>
      </c>
      <c r="G54" s="50">
        <f t="shared" si="1"/>
        <v>19.297679172161157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0.8</v>
      </c>
      <c r="C55" s="45">
        <v>31.8</v>
      </c>
      <c r="D55" s="50">
        <f t="shared" si="0"/>
        <v>25.44</v>
      </c>
      <c r="E55" s="47">
        <v>9.3</v>
      </c>
      <c r="F55" s="11">
        <v>6.4</v>
      </c>
      <c r="G55" s="50">
        <f t="shared" si="1"/>
        <v>16.080029254511537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0.8</v>
      </c>
      <c r="C56" s="45">
        <v>31.8</v>
      </c>
      <c r="D56" s="50">
        <f t="shared" si="0"/>
        <v>25.44</v>
      </c>
      <c r="E56" s="47">
        <v>9</v>
      </c>
      <c r="F56" s="11">
        <v>6.2</v>
      </c>
      <c r="G56" s="50">
        <f t="shared" si="1"/>
        <v>15.321022881022841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0.8</v>
      </c>
      <c r="C57" s="45">
        <v>31.8</v>
      </c>
      <c r="D57" s="50">
        <f t="shared" si="0"/>
        <v>25.44</v>
      </c>
      <c r="E57" s="47">
        <v>9</v>
      </c>
      <c r="F57" s="11">
        <v>6.4</v>
      </c>
      <c r="G57" s="50">
        <f t="shared" si="1"/>
        <v>16.389146987699498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0.8</v>
      </c>
      <c r="C58" s="45">
        <v>31.8</v>
      </c>
      <c r="D58" s="50">
        <f t="shared" si="0"/>
        <v>25.44</v>
      </c>
      <c r="E58" s="47">
        <v>8.6</v>
      </c>
      <c r="F58" s="11">
        <v>6.4</v>
      </c>
      <c r="G58" s="50">
        <f t="shared" si="1"/>
        <v>16.811976829589145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0.8</v>
      </c>
      <c r="C59" s="45">
        <v>31.8</v>
      </c>
      <c r="D59" s="50">
        <f t="shared" si="0"/>
        <v>25.44</v>
      </c>
      <c r="E59" s="47">
        <v>9.7</v>
      </c>
      <c r="F59" s="11">
        <v>6.4</v>
      </c>
      <c r="G59" s="50">
        <f t="shared" si="1"/>
        <v>15.678263253108243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0.8</v>
      </c>
      <c r="C60" s="45">
        <v>31.8</v>
      </c>
      <c r="D60" s="50">
        <f t="shared" si="0"/>
        <v>25.44</v>
      </c>
      <c r="E60" s="47">
        <v>9.6</v>
      </c>
      <c r="F60" s="11">
        <v>6.3</v>
      </c>
      <c r="G60" s="50">
        <f t="shared" si="1"/>
        <v>15.256491489032715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0.8</v>
      </c>
      <c r="C61" s="45">
        <v>31.8</v>
      </c>
      <c r="D61" s="50">
        <f t="shared" si="0"/>
        <v>25.44</v>
      </c>
      <c r="E61" s="47">
        <v>8.3</v>
      </c>
      <c r="F61" s="11">
        <v>6.7</v>
      </c>
      <c r="G61" s="50">
        <f t="shared" si="1"/>
        <v>18.996292733501395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</v>
      </c>
      <c r="C62" s="45">
        <v>31.8</v>
      </c>
      <c r="D62" s="50">
        <f t="shared" si="0"/>
        <v>31.8</v>
      </c>
      <c r="E62" s="47">
        <v>9.5</v>
      </c>
      <c r="F62" s="11">
        <v>6.6</v>
      </c>
      <c r="G62" s="50">
        <f t="shared" si="1"/>
        <v>17.36732203757816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10</v>
      </c>
      <c r="F63" s="11">
        <v>6.5</v>
      </c>
      <c r="G63" s="50">
        <f t="shared" si="1"/>
        <v>16.25987825182045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10.2</v>
      </c>
      <c r="F64" s="11">
        <v>6.7</v>
      </c>
      <c r="G64" s="50">
        <f t="shared" si="1"/>
        <v>17.182423403541033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11.3</v>
      </c>
      <c r="F65" s="11">
        <v>6.3</v>
      </c>
      <c r="G65" s="50">
        <f t="shared" si="1"/>
        <v>14.017002825218814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11.1</v>
      </c>
      <c r="F66" s="11">
        <v>6.3</v>
      </c>
      <c r="G66" s="50">
        <f t="shared" si="1"/>
        <v>14.19198708184777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0.8</v>
      </c>
      <c r="C67" s="45">
        <v>31.8</v>
      </c>
      <c r="D67" s="50">
        <f t="shared" si="0"/>
        <v>25.44</v>
      </c>
      <c r="E67" s="47">
        <v>10.4</v>
      </c>
      <c r="F67" s="11">
        <v>6.4</v>
      </c>
      <c r="G67" s="50">
        <f t="shared" si="1"/>
        <v>15.002793153285182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0.8</v>
      </c>
      <c r="C68" s="45">
        <v>31.8</v>
      </c>
      <c r="D68" s="50">
        <f t="shared" si="0"/>
        <v>25.44</v>
      </c>
      <c r="E68" s="47">
        <v>10.9</v>
      </c>
      <c r="F68" s="11">
        <v>6.5</v>
      </c>
      <c r="G68" s="50">
        <f t="shared" si="1"/>
        <v>15.033751250109367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0.8</v>
      </c>
      <c r="C69" s="45">
        <v>31.8</v>
      </c>
      <c r="D69" s="50">
        <f t="shared" si="0"/>
        <v>25.44</v>
      </c>
      <c r="E69" s="47">
        <v>11.5</v>
      </c>
      <c r="F69" s="11">
        <v>6.4</v>
      </c>
      <c r="G69" s="50">
        <f t="shared" si="1"/>
        <v>14.00867717885736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0.8</v>
      </c>
      <c r="C70" s="45">
        <v>31.8</v>
      </c>
      <c r="D70" s="50">
        <f t="shared" si="0"/>
        <v>25.44</v>
      </c>
      <c r="E70" s="47">
        <v>12</v>
      </c>
      <c r="F70" s="11">
        <v>6.5</v>
      </c>
      <c r="G70" s="50">
        <f t="shared" si="1"/>
        <v>14.037246531997095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0.8</v>
      </c>
      <c r="C71" s="45">
        <v>31.8</v>
      </c>
      <c r="D71" s="50">
        <f t="shared" si="0"/>
        <v>25.44</v>
      </c>
      <c r="E71" s="47">
        <v>13.1</v>
      </c>
      <c r="F71" s="11">
        <v>6.5</v>
      </c>
      <c r="G71" s="50">
        <f t="shared" si="1"/>
        <v>12.550694745026389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0.8</v>
      </c>
      <c r="C72" s="45">
        <v>31.8</v>
      </c>
      <c r="D72" s="50">
        <f t="shared" si="0"/>
        <v>25.44</v>
      </c>
      <c r="E72" s="47">
        <v>14.2</v>
      </c>
      <c r="F72" s="11">
        <v>6.6</v>
      </c>
      <c r="G72" s="50">
        <f t="shared" si="1"/>
        <v>12.099977796725254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0.8</v>
      </c>
      <c r="C73" s="45">
        <v>31.8</v>
      </c>
      <c r="D73" s="50">
        <f t="shared" si="0"/>
        <v>25.44</v>
      </c>
      <c r="E73" s="47">
        <v>15.1</v>
      </c>
      <c r="F73" s="11">
        <v>6.8</v>
      </c>
      <c r="G73" s="50">
        <f t="shared" si="1"/>
        <v>12.272517806798291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14</v>
      </c>
      <c r="F74" s="11">
        <v>7</v>
      </c>
      <c r="G74" s="50">
        <f t="shared" si="1"/>
        <v>14.560801225937196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12.4</v>
      </c>
      <c r="F75" s="11">
        <v>7.2</v>
      </c>
      <c r="G75" s="50">
        <f t="shared" si="1"/>
        <v>17.701825582865112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13.8</v>
      </c>
      <c r="F76" s="11">
        <v>6.9</v>
      </c>
      <c r="G76" s="50">
        <f t="shared" si="1"/>
        <v>14.218982570227384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14.4</v>
      </c>
      <c r="F77" s="11">
        <v>6.9</v>
      </c>
      <c r="G77" s="50">
        <f t="shared" si="1"/>
        <v>13.659506633041097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12.4</v>
      </c>
      <c r="F78" s="11">
        <v>6.5</v>
      </c>
      <c r="G78" s="50">
        <f t="shared" si="1"/>
        <v>13.987295115765352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11.8</v>
      </c>
      <c r="F79" s="11">
        <v>6.6</v>
      </c>
      <c r="G79" s="50">
        <f t="shared" si="1"/>
        <v>15.010525713313191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11.7</v>
      </c>
      <c r="F80" s="11">
        <v>6.4</v>
      </c>
      <c r="G80" s="50">
        <f t="shared" si="1"/>
        <v>14.132974433310059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</v>
      </c>
      <c r="C81" s="45">
        <v>31.8</v>
      </c>
      <c r="D81" s="51">
        <f t="shared" si="0"/>
        <v>31.8</v>
      </c>
      <c r="E81" s="48">
        <v>11.2</v>
      </c>
      <c r="F81" s="15">
        <v>6.6</v>
      </c>
      <c r="G81" s="51">
        <f t="shared" si="1"/>
        <v>15.58772024240434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2022-04-11T19:20:58Z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