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<sst xmlns="http://schemas.openxmlformats.org/spreadsheetml/2006/main" count="66" uniqueCount="59">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</sst>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K78" sqref="K7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44948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0.05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0.05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0.05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0.04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0.05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0.05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44948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18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44948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0.8</v>
      </c>
      <c r="C51" s="44">
        <v>31.8</v>
      </c>
      <c r="D51" s="49">
        <f>IF(B51="","",B51*C51)</f>
        <v>25.44</v>
      </c>
      <c r="E51" s="46">
        <v>8.7</v>
      </c>
      <c r="F51" s="11">
        <v>6.5</v>
      </c>
      <c r="G51" s="49">
        <f>IF(B51="","",IF(E51&lt;12.5,(0.353*$I$47)*(12.006+EXP(2.46-0.073*E51+0.125*B51+0.389*F51)),(0.361*$I$47)*(-2.261+EXP(2.69-0.065*E51+0.111*B51+0.361*F51))))</f>
        <v>17.28368679860904</v>
      </c>
      <c r="H51" s="52" t="s">
        <v>58</v>
      </c>
      <c r="I51" s="41">
        <v>1</v>
      </c>
    </row>
    <row r="52" spans="1:9" ht="18.75" customHeight="1">
      <c r="A52" s="63">
        <v>2</v>
      </c>
      <c r="B52" s="6">
        <v>0.8</v>
      </c>
      <c r="C52" s="45">
        <v>31.8</v>
      </c>
      <c r="D52" s="50">
        <f aca="true" t="shared" si="0" ref="D52:D81">IF(B52="","",B52*C52)</f>
        <v>25.44</v>
      </c>
      <c r="E52" s="47">
        <v>8.9</v>
      </c>
      <c r="F52" s="11">
        <v>6.6</v>
      </c>
      <c r="G52" s="50">
        <f aca="true" t="shared" si="1" ref="G52:G82">IF(B52="","",IF(E52&lt;12.5,(0.353*$I$47)*(12.006+EXP(2.46-0.073*E52+0.125*B52+0.389*F52)),(0.361*$I$47)*(-2.261+EXP(2.69-0.065*E52+0.111*B52+0.361*F52))))</f>
        <v>17.656701022012843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0.8</v>
      </c>
      <c r="C53" s="45">
        <v>31.8</v>
      </c>
      <c r="D53" s="50">
        <f t="shared" si="0"/>
        <v>25.44</v>
      </c>
      <c r="E53" s="47">
        <v>9.1</v>
      </c>
      <c r="F53" s="11">
        <v>6.5</v>
      </c>
      <c r="G53" s="50">
        <f t="shared" si="1"/>
        <v>16.847282181856322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0.8</v>
      </c>
      <c r="C54" s="45">
        <v>31.8</v>
      </c>
      <c r="D54" s="50">
        <f t="shared" si="0"/>
        <v>25.44</v>
      </c>
      <c r="E54" s="47">
        <v>8.7</v>
      </c>
      <c r="F54" s="11">
        <v>6.6</v>
      </c>
      <c r="G54" s="50">
        <f t="shared" si="1"/>
        <v>17.88521468613233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</v>
      </c>
      <c r="C55" s="45">
        <v>31.8</v>
      </c>
      <c r="D55" s="50">
        <f t="shared" si="0"/>
        <v>31.8</v>
      </c>
      <c r="E55" s="47">
        <v>8.9</v>
      </c>
      <c r="F55" s="11">
        <v>6.7</v>
      </c>
      <c r="G55" s="50">
        <f t="shared" si="1"/>
        <v>18.68196468095984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</v>
      </c>
      <c r="C56" s="45">
        <v>31.8</v>
      </c>
      <c r="D56" s="50">
        <f t="shared" si="0"/>
        <v>31.8</v>
      </c>
      <c r="E56" s="47">
        <v>8.7</v>
      </c>
      <c r="F56" s="11">
        <v>6.5</v>
      </c>
      <c r="G56" s="50">
        <f t="shared" si="1"/>
        <v>17.667581179038937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</v>
      </c>
      <c r="C57" s="45">
        <v>31.8</v>
      </c>
      <c r="D57" s="50">
        <f t="shared" si="0"/>
        <v>31.8</v>
      </c>
      <c r="E57" s="47">
        <v>8.5</v>
      </c>
      <c r="F57" s="11">
        <v>6.7</v>
      </c>
      <c r="G57" s="50">
        <f t="shared" si="1"/>
        <v>19.1727318574727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</v>
      </c>
      <c r="C58" s="45">
        <v>31.8</v>
      </c>
      <c r="D58" s="50">
        <f t="shared" si="0"/>
        <v>31.8</v>
      </c>
      <c r="E58" s="47">
        <v>9</v>
      </c>
      <c r="F58" s="11">
        <v>6.7</v>
      </c>
      <c r="G58" s="50">
        <f t="shared" si="1"/>
        <v>18.561495716192358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9.6</v>
      </c>
      <c r="F59" s="11">
        <v>6.5</v>
      </c>
      <c r="G59" s="50">
        <f t="shared" si="1"/>
        <v>17.047461364079272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9.3</v>
      </c>
      <c r="F60" s="11">
        <v>6.5</v>
      </c>
      <c r="G60" s="50">
        <f t="shared" si="1"/>
        <v>17.377999558400752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9.1</v>
      </c>
      <c r="F61" s="11">
        <v>6.6</v>
      </c>
      <c r="G61" s="50">
        <f t="shared" si="1"/>
        <v>18.216585029050943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10.3</v>
      </c>
      <c r="F62" s="11">
        <v>6.7</v>
      </c>
      <c r="G62" s="50">
        <f t="shared" si="1"/>
        <v>17.45141853766692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9.8</v>
      </c>
      <c r="F63" s="11">
        <v>6.6</v>
      </c>
      <c r="G63" s="50">
        <f t="shared" si="1"/>
        <v>17.414664996667423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9.1</v>
      </c>
      <c r="F64" s="11">
        <v>6.5</v>
      </c>
      <c r="G64" s="50">
        <f t="shared" si="1"/>
        <v>17.60241433206085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10</v>
      </c>
      <c r="F65" s="11">
        <v>6.5</v>
      </c>
      <c r="G65" s="50">
        <f t="shared" si="1"/>
        <v>16.617854795494452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9.8</v>
      </c>
      <c r="F66" s="11">
        <v>6.6</v>
      </c>
      <c r="G66" s="50">
        <f t="shared" si="1"/>
        <v>17.414664996667423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9.1</v>
      </c>
      <c r="F67" s="11">
        <v>6.5</v>
      </c>
      <c r="G67" s="50">
        <f t="shared" si="1"/>
        <v>17.60241433206085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9.7</v>
      </c>
      <c r="F68" s="11">
        <v>6.5</v>
      </c>
      <c r="G68" s="50">
        <f t="shared" si="1"/>
        <v>16.93888082796596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9.1</v>
      </c>
      <c r="F69" s="11">
        <v>6.6</v>
      </c>
      <c r="G69" s="50">
        <f t="shared" si="1"/>
        <v>18.216585029050943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7.1</v>
      </c>
      <c r="F70" s="11">
        <v>6.5</v>
      </c>
      <c r="G70" s="50">
        <f t="shared" si="1"/>
        <v>20.0363387684968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7.3</v>
      </c>
      <c r="F71" s="11">
        <v>6.6</v>
      </c>
      <c r="G71" s="50">
        <f t="shared" si="1"/>
        <v>20.477061764610657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1.2</v>
      </c>
      <c r="C72" s="45">
        <v>31.8</v>
      </c>
      <c r="D72" s="50">
        <f t="shared" si="0"/>
        <v>38.16</v>
      </c>
      <c r="E72" s="47">
        <v>7.7</v>
      </c>
      <c r="F72" s="11">
        <v>6.5</v>
      </c>
      <c r="G72" s="50">
        <f t="shared" si="1"/>
        <v>19.268500326914175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1.2</v>
      </c>
      <c r="C73" s="45">
        <v>31.8</v>
      </c>
      <c r="D73" s="50">
        <f t="shared" si="0"/>
        <v>38.16</v>
      </c>
      <c r="E73" s="47">
        <v>6.7</v>
      </c>
      <c r="F73" s="11">
        <v>6.6</v>
      </c>
      <c r="G73" s="50">
        <f t="shared" si="1"/>
        <v>21.29901158586959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1.2</v>
      </c>
      <c r="C74" s="45">
        <v>31.8</v>
      </c>
      <c r="D74" s="50">
        <f t="shared" si="0"/>
        <v>38.16</v>
      </c>
      <c r="E74" s="47">
        <v>6.1</v>
      </c>
      <c r="F74" s="11">
        <v>6.6</v>
      </c>
      <c r="G74" s="50">
        <f t="shared" si="1"/>
        <v>22.157762878254257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5.2</v>
      </c>
      <c r="F75" s="11">
        <v>6.6</v>
      </c>
      <c r="G75" s="50">
        <f t="shared" si="1"/>
        <v>22.990162557600698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5.9</v>
      </c>
      <c r="F76" s="11">
        <v>6.6</v>
      </c>
      <c r="G76" s="50">
        <f t="shared" si="1"/>
        <v>21.95044030397079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6</v>
      </c>
      <c r="F77" s="11">
        <v>6.5</v>
      </c>
      <c r="G77" s="50">
        <f t="shared" si="1"/>
        <v>21.055072732004597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1.2</v>
      </c>
      <c r="C78" s="45">
        <v>31.8</v>
      </c>
      <c r="D78" s="50">
        <f t="shared" si="0"/>
        <v>38.16</v>
      </c>
      <c r="E78" s="47">
        <v>5.6</v>
      </c>
      <c r="F78" s="11">
        <v>6.5</v>
      </c>
      <c r="G78" s="50">
        <f t="shared" si="1"/>
        <v>22.109727654272135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1.2</v>
      </c>
      <c r="C79" s="45">
        <v>31.8</v>
      </c>
      <c r="D79" s="50">
        <f t="shared" si="0"/>
        <v>38.16</v>
      </c>
      <c r="E79" s="47">
        <v>5.1</v>
      </c>
      <c r="F79" s="11">
        <v>6.6</v>
      </c>
      <c r="G79" s="50">
        <f t="shared" si="1"/>
        <v>23.67530468202919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1.2</v>
      </c>
      <c r="C80" s="45">
        <v>31.8</v>
      </c>
      <c r="D80" s="50">
        <f t="shared" si="0"/>
        <v>38.16</v>
      </c>
      <c r="E80" s="47">
        <v>4.9</v>
      </c>
      <c r="F80" s="11">
        <v>6.6</v>
      </c>
      <c r="G80" s="50">
        <f t="shared" si="1"/>
        <v>23.992334555576406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1.2</v>
      </c>
      <c r="C81" s="45">
        <v>31.8</v>
      </c>
      <c r="D81" s="51">
        <f t="shared" si="0"/>
        <v>38.16</v>
      </c>
      <c r="E81" s="48">
        <v>4.6</v>
      </c>
      <c r="F81" s="15">
        <v>6.6</v>
      </c>
      <c r="G81" s="51">
        <f t="shared" si="1"/>
        <v>24.476643112494255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2023-01-31T16:24:09Z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