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735" windowWidth="12915" windowHeight="8670" activeTab="0"/>
  </bookViews>
  <sheets>
    <sheet name="Turbidity and CTs" sheetId="1" r:id="rId1"/>
  </sheets>
  <definedNames>
    <definedName name="Log_Inactiv">#REF!</definedName>
    <definedName name="_xlnm.Print_Area" localSheetId="0">'Turbidity and CTs'!$A$1:$I$83</definedName>
  </definedNames>
  <calcPr fullCalcOnLoad="1"/>
</workbook>
</file>

<file path=xl/sharedStrings.xml><?xml version="1.0" encoding="utf-8"?>
<sst xmlns="http://schemas.openxmlformats.org/spreadsheetml/2006/main" count="104" uniqueCount="58">
  <si>
    <t>Temp</t>
  </si>
  <si>
    <t>pH</t>
  </si>
  <si>
    <t>C X T</t>
  </si>
  <si>
    <t>formula</t>
  </si>
  <si>
    <t>County:</t>
  </si>
  <si>
    <t>Required CT</t>
  </si>
  <si>
    <t>Date / Time</t>
  </si>
  <si>
    <t>Yes / No</t>
  </si>
  <si>
    <t>Actual CT</t>
  </si>
  <si>
    <t xml:space="preserve">ID#: 41 </t>
  </si>
  <si>
    <t xml:space="preserve">Month/Year: </t>
  </si>
  <si>
    <t>Day</t>
  </si>
  <si>
    <t>PAGE 1 of 2</t>
  </si>
  <si>
    <t>Monthly Summary (Answer Yes or No)</t>
  </si>
  <si>
    <t>SIGNATURE:</t>
  </si>
  <si>
    <t>CERT #:</t>
  </si>
  <si>
    <t>All daily turbidity readings ≤ 5 NTU?</t>
  </si>
  <si>
    <t>CT's met everyday? (see back)</t>
  </si>
  <si>
    <t xml:space="preserve">System Name: </t>
  </si>
  <si>
    <t xml:space="preserve">Notes:  </t>
  </si>
  <si>
    <t>Peak Hourly Demand Flow</t>
  </si>
  <si>
    <r>
      <t xml:space="preserve">95% of daily turbidity readings ≤ 1 NTU?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</t>
    </r>
  </si>
  <si>
    <t>12 AM               [NTU]</t>
  </si>
  <si>
    <t>4 AM                 [NTU]</t>
  </si>
  <si>
    <t>8 AM           [NTU]</t>
  </si>
  <si>
    <t>NOON            [NTU]</t>
  </si>
  <si>
    <t>4 PM                 [NTU]</t>
  </si>
  <si>
    <t>8 PM          [NTU]</t>
  </si>
  <si>
    <r>
      <t xml:space="preserve">Highest Reading of the day </t>
    </r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[NTU]</t>
    </r>
  </si>
  <si>
    <t>[ppm or mg/L]</t>
  </si>
  <si>
    <t>[minutes]</t>
  </si>
  <si>
    <t>[° C]</t>
  </si>
  <si>
    <t>[GPM]</t>
  </si>
  <si>
    <t>Slow Sand, Membrane, Diatomaceous Earth Filtration, or Unfiltered Systems</t>
  </si>
  <si>
    <t>All Cl2 residual at entry point 
 ≥ 0.2 mg/l?</t>
  </si>
  <si>
    <r>
      <t>Contact Time         (</t>
    </r>
    <r>
      <rPr>
        <b/>
        <sz val="10"/>
        <rFont val="Arial"/>
        <family val="2"/>
      </rPr>
      <t>T</t>
    </r>
    <r>
      <rPr>
        <sz val="10"/>
        <rFont val="Arial"/>
        <family val="2"/>
      </rPr>
      <t>)</t>
    </r>
  </si>
  <si>
    <r>
      <t xml:space="preserve">CT Met? </t>
    </r>
    <r>
      <rPr>
        <vertAlign val="superscript"/>
        <sz val="10"/>
        <rFont val="Arial"/>
        <family val="2"/>
      </rPr>
      <t>3</t>
    </r>
  </si>
  <si>
    <r>
      <t>Minimum Cl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Residual at 1st User
 ( </t>
    </r>
    <r>
      <rPr>
        <b/>
        <sz val="10"/>
        <rFont val="Arial"/>
        <family val="2"/>
      </rPr>
      <t>C</t>
    </r>
    <r>
      <rPr>
        <sz val="10"/>
        <rFont val="Arial"/>
        <family val="2"/>
      </rPr>
      <t xml:space="preserve"> ) </t>
    </r>
    <r>
      <rPr>
        <vertAlign val="superscript"/>
        <sz val="10"/>
        <rFont val="Arial"/>
        <family val="2"/>
      </rPr>
      <t>3</t>
    </r>
  </si>
  <si>
    <r>
      <t xml:space="preserve">      1  </t>
    </r>
    <r>
      <rPr>
        <sz val="10"/>
        <rFont val="Arial"/>
        <family val="2"/>
      </rPr>
      <t xml:space="preserve">Including continuous NTU data, if applicable, for optimization recording purposes.  Compliance values in columns 12 AM through 8 PM may not </t>
    </r>
    <r>
      <rPr>
        <b/>
        <vertAlign val="superscript"/>
        <sz val="10"/>
        <rFont val="Arial"/>
        <family val="2"/>
      </rPr>
      <t xml:space="preserve">                  </t>
    </r>
    <r>
      <rPr>
        <vertAlign val="superscript"/>
        <sz val="10"/>
        <rFont val="Arial"/>
        <family val="2"/>
      </rPr>
      <t xml:space="preserve"> </t>
    </r>
  </si>
  <si>
    <r>
      <t xml:space="preserve">       correspond to continuous readings' maximum. 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Filtered systems only.</t>
    </r>
  </si>
  <si>
    <t xml:space="preserve">WTP :  TP - </t>
  </si>
  <si>
    <r>
      <t xml:space="preserve"> Disinfection </t>
    </r>
    <r>
      <rPr>
        <b/>
        <i/>
        <sz val="10"/>
        <rFont val="Arial"/>
        <family val="2"/>
      </rPr>
      <t>Giardia</t>
    </r>
    <r>
      <rPr>
        <b/>
        <sz val="10"/>
        <rFont val="Arial"/>
        <family val="2"/>
      </rPr>
      <t xml:space="preserve"> Log Inactiv:</t>
    </r>
  </si>
  <si>
    <t>OHA - Drinking Water Services - Surface Water Quality Data Form</t>
  </si>
  <si>
    <t xml:space="preserve">OHA - Drinking Water Services - Surface Water Quality Data Form </t>
  </si>
  <si>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If Cl2 at entry point &lt; 0.2 mg/l or CT not met, notify DWS within 24 hours. </t>
    </r>
  </si>
  <si>
    <t>Revised October 2013</t>
  </si>
  <si>
    <t>Coos</t>
  </si>
  <si>
    <t xml:space="preserve">Yes /No </t>
  </si>
  <si>
    <t>94558</t>
  </si>
  <si>
    <t>Coos Co. Parks WLV.</t>
  </si>
  <si>
    <t>Coos Co Parks-W.LaVerne</t>
  </si>
  <si>
    <t>A</t>
  </si>
  <si>
    <t>WTP- : A</t>
  </si>
  <si>
    <t>Calvin Napier</t>
  </si>
  <si>
    <t>n/a</t>
  </si>
  <si>
    <t>Offline</t>
  </si>
  <si>
    <t>Seasonal</t>
  </si>
  <si>
    <t>Shutdown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</si>
</sst>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h:mm:ss\ AM/PM"/>
    <numFmt numFmtId="166" formatCode="h:mm;@"/>
    <numFmt numFmtId="167" formatCode="[$-409]dddd\,\ mmmm\ dd\,\ yyyy"/>
    <numFmt numFmtId="168" formatCode="0.000"/>
    <numFmt numFmtId="169" formatCode="&quot;Yes&quot;;&quot;Yes&quot;;&quot;No&quot;"/>
    <numFmt numFmtId="170" formatCode="&quot;True&quot;;&quot;True&quot;;&quot;False&quot;"/>
    <numFmt numFmtId="171" formatCode="&quot;On&quot;;&quot;On&quot;;&quot;Off&quot;"/>
  </numFmts>
  <fonts count="48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u val="single"/>
      <sz val="11"/>
      <name val="Arial"/>
      <family val="2"/>
    </font>
    <font>
      <b/>
      <i/>
      <sz val="10"/>
      <name val="Arial"/>
      <family val="2"/>
    </font>
    <font>
      <vertAlign val="subscript"/>
      <sz val="10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double"/>
    </border>
    <border>
      <left style="double"/>
      <right>
        <color indexed="63"/>
      </right>
      <top>
        <color indexed="63"/>
      </top>
      <bottom style="thin"/>
    </border>
    <border>
      <left style="double"/>
      <right style="double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double"/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double"/>
      <top style="thin"/>
      <bottom style="double"/>
    </border>
    <border>
      <left style="double">
        <color indexed="8"/>
      </left>
      <right>
        <color indexed="63"/>
      </right>
      <top style="double"/>
      <bottom style="thin">
        <color indexed="8"/>
      </bottom>
    </border>
    <border>
      <left>
        <color indexed="63"/>
      </left>
      <right>
        <color indexed="63"/>
      </right>
      <top style="double"/>
      <bottom style="thin">
        <color indexed="8"/>
      </bottom>
    </border>
    <border>
      <left>
        <color indexed="63"/>
      </left>
      <right style="double">
        <color indexed="8"/>
      </right>
      <top style="double"/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42">
    <xf numFmtId="0" fontId="0" fillId="0" borderId="0" xfId="0" applyAlignment="1">
      <alignment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10" xfId="0" applyFont="1" applyBorder="1" applyAlignment="1" applyProtection="1">
      <alignment horizontal="center"/>
      <protection locked="0"/>
    </xf>
    <xf numFmtId="0" fontId="7" fillId="0" borderId="11" xfId="0" applyFont="1" applyBorder="1" applyAlignment="1" applyProtection="1">
      <alignment horizontal="center"/>
      <protection locked="0"/>
    </xf>
    <xf numFmtId="2" fontId="7" fillId="0" borderId="12" xfId="0" applyNumberFormat="1" applyFont="1" applyBorder="1" applyAlignment="1" applyProtection="1">
      <alignment horizontal="center"/>
      <protection locked="0"/>
    </xf>
    <xf numFmtId="0" fontId="7" fillId="0" borderId="13" xfId="0" applyFont="1" applyBorder="1" applyAlignment="1" applyProtection="1">
      <alignment horizontal="center"/>
      <protection locked="0"/>
    </xf>
    <xf numFmtId="2" fontId="7" fillId="0" borderId="14" xfId="0" applyNumberFormat="1" applyFont="1" applyBorder="1" applyAlignment="1" applyProtection="1">
      <alignment horizontal="center"/>
      <protection locked="0"/>
    </xf>
    <xf numFmtId="2" fontId="7" fillId="0" borderId="11" xfId="0" applyNumberFormat="1" applyFont="1" applyBorder="1" applyAlignment="1" applyProtection="1">
      <alignment horizontal="center"/>
      <protection locked="0"/>
    </xf>
    <xf numFmtId="2" fontId="7" fillId="0" borderId="15" xfId="0" applyNumberFormat="1" applyFont="1" applyBorder="1" applyAlignment="1" applyProtection="1">
      <alignment horizontal="center"/>
      <protection locked="0"/>
    </xf>
    <xf numFmtId="2" fontId="7" fillId="0" borderId="16" xfId="0" applyNumberFormat="1" applyFont="1" applyBorder="1" applyAlignment="1" applyProtection="1">
      <alignment horizontal="center"/>
      <protection locked="0"/>
    </xf>
    <xf numFmtId="2" fontId="7" fillId="0" borderId="17" xfId="0" applyNumberFormat="1" applyFont="1" applyBorder="1" applyAlignment="1" applyProtection="1">
      <alignment horizontal="center"/>
      <protection locked="0"/>
    </xf>
    <xf numFmtId="2" fontId="7" fillId="0" borderId="13" xfId="0" applyNumberFormat="1" applyFont="1" applyBorder="1" applyAlignment="1" applyProtection="1">
      <alignment horizontal="center"/>
      <protection locked="0"/>
    </xf>
    <xf numFmtId="2" fontId="7" fillId="0" borderId="18" xfId="0" applyNumberFormat="1" applyFont="1" applyBorder="1" applyAlignment="1" applyProtection="1">
      <alignment horizontal="center"/>
      <protection locked="0"/>
    </xf>
    <xf numFmtId="2" fontId="7" fillId="0" borderId="19" xfId="0" applyNumberFormat="1" applyFont="1" applyBorder="1" applyAlignment="1" applyProtection="1">
      <alignment horizontal="center"/>
      <protection locked="0"/>
    </xf>
    <xf numFmtId="2" fontId="7" fillId="0" borderId="20" xfId="0" applyNumberFormat="1" applyFont="1" applyBorder="1" applyAlignment="1" applyProtection="1">
      <alignment horizontal="center"/>
      <protection locked="0"/>
    </xf>
    <xf numFmtId="0" fontId="6" fillId="0" borderId="21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6" fillId="0" borderId="22" xfId="0" applyFont="1" applyBorder="1" applyAlignment="1" applyProtection="1">
      <alignment horizontal="center" vertical="center"/>
      <protection locked="0"/>
    </xf>
    <xf numFmtId="0" fontId="6" fillId="0" borderId="22" xfId="0" applyFont="1" applyBorder="1" applyAlignment="1" applyProtection="1">
      <alignment wrapText="1"/>
      <protection locked="0"/>
    </xf>
    <xf numFmtId="166" fontId="7" fillId="0" borderId="0" xfId="0" applyNumberFormat="1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center"/>
      <protection locked="0"/>
    </xf>
    <xf numFmtId="164" fontId="7" fillId="0" borderId="0" xfId="0" applyNumberFormat="1" applyFont="1" applyBorder="1" applyAlignment="1" applyProtection="1">
      <alignment horizontal="center"/>
      <protection locked="0"/>
    </xf>
    <xf numFmtId="2" fontId="7" fillId="0" borderId="0" xfId="0" applyNumberFormat="1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1" fillId="0" borderId="17" xfId="0" applyFont="1" applyBorder="1" applyAlignment="1" applyProtection="1">
      <alignment horizontal="center" vertical="center"/>
      <protection locked="0"/>
    </xf>
    <xf numFmtId="2" fontId="7" fillId="0" borderId="23" xfId="0" applyNumberFormat="1" applyFont="1" applyBorder="1" applyAlignment="1" applyProtection="1">
      <alignment horizontal="center"/>
      <protection locked="0"/>
    </xf>
    <xf numFmtId="2" fontId="7" fillId="0" borderId="24" xfId="0" applyNumberFormat="1" applyFont="1" applyBorder="1" applyAlignment="1" applyProtection="1">
      <alignment horizontal="center"/>
      <protection locked="0"/>
    </xf>
    <xf numFmtId="2" fontId="7" fillId="0" borderId="25" xfId="0" applyNumberFormat="1" applyFont="1" applyBorder="1" applyAlignment="1" applyProtection="1">
      <alignment horizontal="center"/>
      <protection locked="0"/>
    </xf>
    <xf numFmtId="2" fontId="7" fillId="0" borderId="26" xfId="0" applyNumberFormat="1" applyFont="1" applyBorder="1" applyAlignment="1" applyProtection="1">
      <alignment horizontal="center"/>
      <protection locked="0"/>
    </xf>
    <xf numFmtId="2" fontId="7" fillId="0" borderId="27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6" fillId="0" borderId="28" xfId="0" applyFont="1" applyBorder="1" applyAlignment="1" applyProtection="1">
      <alignment horizontal="left"/>
      <protection locked="0"/>
    </xf>
    <xf numFmtId="0" fontId="3" fillId="0" borderId="0" xfId="0" applyFont="1" applyAlignment="1" applyProtection="1">
      <alignment/>
      <protection locked="0"/>
    </xf>
    <xf numFmtId="0" fontId="6" fillId="0" borderId="29" xfId="0" applyFont="1" applyBorder="1" applyAlignment="1" applyProtection="1">
      <alignment horizontal="right" vertical="center"/>
      <protection locked="0"/>
    </xf>
    <xf numFmtId="0" fontId="1" fillId="0" borderId="16" xfId="0" applyFont="1" applyBorder="1" applyAlignment="1" applyProtection="1">
      <alignment horizontal="center" vertical="center"/>
      <protection locked="0"/>
    </xf>
    <xf numFmtId="164" fontId="6" fillId="0" borderId="17" xfId="0" applyNumberFormat="1" applyFont="1" applyBorder="1" applyAlignment="1" applyProtection="1">
      <alignment horizontal="center" vertical="center"/>
      <protection locked="0"/>
    </xf>
    <xf numFmtId="164" fontId="1" fillId="0" borderId="17" xfId="0" applyNumberFormat="1" applyFont="1" applyBorder="1" applyAlignment="1" applyProtection="1">
      <alignment horizontal="center"/>
      <protection locked="0"/>
    </xf>
    <xf numFmtId="49" fontId="6" fillId="0" borderId="28" xfId="0" applyNumberFormat="1" applyFont="1" applyBorder="1" applyAlignment="1" applyProtection="1">
      <alignment horizontal="left"/>
      <protection locked="0"/>
    </xf>
    <xf numFmtId="0" fontId="7" fillId="0" borderId="30" xfId="0" applyFont="1" applyBorder="1" applyAlignment="1" applyProtection="1">
      <alignment horizontal="center"/>
      <protection locked="0"/>
    </xf>
    <xf numFmtId="0" fontId="7" fillId="0" borderId="31" xfId="0" applyFont="1" applyBorder="1" applyAlignment="1" applyProtection="1">
      <alignment horizontal="center"/>
      <protection locked="0"/>
    </xf>
    <xf numFmtId="0" fontId="7" fillId="0" borderId="32" xfId="0" applyFont="1" applyBorder="1" applyAlignment="1" applyProtection="1">
      <alignment horizontal="center"/>
      <protection locked="0"/>
    </xf>
    <xf numFmtId="0" fontId="7" fillId="0" borderId="33" xfId="0" applyFont="1" applyBorder="1" applyAlignment="1" applyProtection="1">
      <alignment horizontal="center"/>
      <protection locked="0"/>
    </xf>
    <xf numFmtId="0" fontId="7" fillId="0" borderId="15" xfId="0" applyFont="1" applyBorder="1" applyAlignment="1" applyProtection="1">
      <alignment horizontal="center"/>
      <protection locked="0"/>
    </xf>
    <xf numFmtId="0" fontId="7" fillId="0" borderId="18" xfId="0" applyFont="1" applyBorder="1" applyAlignment="1" applyProtection="1">
      <alignment horizontal="center"/>
      <protection locked="0"/>
    </xf>
    <xf numFmtId="164" fontId="7" fillId="0" borderId="34" xfId="0" applyNumberFormat="1" applyFont="1" applyBorder="1" applyAlignment="1" applyProtection="1">
      <alignment horizontal="center"/>
      <protection locked="0"/>
    </xf>
    <xf numFmtId="164" fontId="7" fillId="0" borderId="17" xfId="0" applyNumberFormat="1" applyFont="1" applyBorder="1" applyAlignment="1" applyProtection="1">
      <alignment horizontal="center"/>
      <protection locked="0"/>
    </xf>
    <xf numFmtId="164" fontId="7" fillId="0" borderId="20" xfId="0" applyNumberFormat="1" applyFont="1" applyBorder="1" applyAlignment="1" applyProtection="1">
      <alignment horizontal="center"/>
      <protection locked="0"/>
    </xf>
    <xf numFmtId="164" fontId="7" fillId="0" borderId="35" xfId="0" applyNumberFormat="1" applyFont="1" applyBorder="1" applyAlignment="1" applyProtection="1">
      <alignment horizontal="center"/>
      <protection/>
    </xf>
    <xf numFmtId="164" fontId="7" fillId="0" borderId="16" xfId="0" applyNumberFormat="1" applyFont="1" applyBorder="1" applyAlignment="1" applyProtection="1">
      <alignment horizontal="center"/>
      <protection/>
    </xf>
    <xf numFmtId="164" fontId="7" fillId="0" borderId="19" xfId="0" applyNumberFormat="1" applyFont="1" applyBorder="1" applyAlignment="1" applyProtection="1">
      <alignment horizontal="center"/>
      <protection/>
    </xf>
    <xf numFmtId="2" fontId="7" fillId="0" borderId="33" xfId="0" applyNumberFormat="1" applyFont="1" applyBorder="1" applyAlignment="1" applyProtection="1">
      <alignment horizontal="center"/>
      <protection locked="0"/>
    </xf>
    <xf numFmtId="0" fontId="7" fillId="0" borderId="36" xfId="0" applyFont="1" applyBorder="1" applyAlignment="1" applyProtection="1">
      <alignment horizontal="center"/>
      <protection locked="0"/>
    </xf>
    <xf numFmtId="0" fontId="6" fillId="0" borderId="37" xfId="0" applyFont="1" applyBorder="1" applyAlignment="1" applyProtection="1">
      <alignment horizontal="right" vertical="center"/>
      <protection locked="0"/>
    </xf>
    <xf numFmtId="0" fontId="6" fillId="0" borderId="28" xfId="0" applyFont="1" applyBorder="1" applyAlignment="1" applyProtection="1">
      <alignment horizontal="right" vertical="center"/>
      <protection locked="0"/>
    </xf>
    <xf numFmtId="0" fontId="6" fillId="0" borderId="15" xfId="0" applyFont="1" applyBorder="1" applyAlignment="1" applyProtection="1">
      <alignment vertical="center"/>
      <protection locked="0"/>
    </xf>
    <xf numFmtId="0" fontId="6" fillId="0" borderId="29" xfId="0" applyFont="1" applyBorder="1" applyAlignment="1" applyProtection="1">
      <alignment vertical="center"/>
      <protection locked="0"/>
    </xf>
    <xf numFmtId="0" fontId="7" fillId="0" borderId="38" xfId="0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center" vertical="center" wrapText="1"/>
      <protection locked="0"/>
    </xf>
    <xf numFmtId="0" fontId="7" fillId="0" borderId="19" xfId="0" applyFont="1" applyBorder="1" applyAlignment="1" applyProtection="1">
      <alignment horizontal="center" vertical="center" wrapText="1"/>
      <protection locked="0"/>
    </xf>
    <xf numFmtId="0" fontId="7" fillId="0" borderId="14" xfId="0" applyFont="1" applyBorder="1" applyAlignment="1" applyProtection="1">
      <alignment horizontal="center" vertical="center" wrapText="1"/>
      <protection locked="0"/>
    </xf>
    <xf numFmtId="0" fontId="5" fillId="0" borderId="39" xfId="0" applyNumberFormat="1" applyFont="1" applyBorder="1" applyAlignment="1" applyProtection="1">
      <alignment horizontal="center"/>
      <protection locked="0"/>
    </xf>
    <xf numFmtId="0" fontId="5" fillId="0" borderId="30" xfId="0" applyNumberFormat="1" applyFont="1" applyBorder="1" applyAlignment="1" applyProtection="1">
      <alignment horizontal="center"/>
      <protection locked="0"/>
    </xf>
    <xf numFmtId="0" fontId="5" fillId="0" borderId="31" xfId="0" applyNumberFormat="1" applyFont="1" applyBorder="1" applyAlignment="1" applyProtection="1">
      <alignment horizontal="center"/>
      <protection locked="0"/>
    </xf>
    <xf numFmtId="0" fontId="5" fillId="0" borderId="32" xfId="0" applyNumberFormat="1" applyFont="1" applyBorder="1" applyAlignment="1" applyProtection="1">
      <alignment horizontal="center"/>
      <protection locked="0"/>
    </xf>
    <xf numFmtId="0" fontId="1" fillId="0" borderId="29" xfId="0" applyFont="1" applyBorder="1" applyAlignment="1" applyProtection="1">
      <alignment horizontal="center" vertical="center"/>
      <protection locked="0"/>
    </xf>
    <xf numFmtId="0" fontId="6" fillId="0" borderId="24" xfId="0" applyFont="1" applyBorder="1" applyAlignment="1" applyProtection="1">
      <alignment horizontal="left"/>
      <protection locked="0"/>
    </xf>
    <xf numFmtId="0" fontId="1" fillId="0" borderId="29" xfId="0" applyFont="1" applyBorder="1" applyAlignment="1" applyProtection="1">
      <alignment horizontal="center" vertical="center" wrapText="1"/>
      <protection locked="0"/>
    </xf>
    <xf numFmtId="0" fontId="0" fillId="0" borderId="40" xfId="0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wrapText="1"/>
      <protection locked="0"/>
    </xf>
    <xf numFmtId="0" fontId="0" fillId="0" borderId="41" xfId="0" applyFont="1" applyBorder="1" applyAlignment="1" applyProtection="1">
      <alignment horizontal="center" vertical="center" wrapText="1"/>
      <protection locked="0"/>
    </xf>
    <xf numFmtId="0" fontId="0" fillId="0" borderId="40" xfId="0" applyFont="1" applyBorder="1" applyAlignment="1" applyProtection="1">
      <alignment horizontal="center" vertical="center" wrapText="1"/>
      <protection locked="0"/>
    </xf>
    <xf numFmtId="0" fontId="0" fillId="0" borderId="42" xfId="0" applyFont="1" applyBorder="1" applyAlignment="1" applyProtection="1">
      <alignment horizontal="center" vertical="center" wrapText="1"/>
      <protection locked="0"/>
    </xf>
    <xf numFmtId="0" fontId="0" fillId="0" borderId="43" xfId="0" applyFont="1" applyBorder="1" applyAlignment="1" applyProtection="1">
      <alignment horizontal="center" vertical="center" wrapText="1"/>
      <protection locked="0"/>
    </xf>
    <xf numFmtId="0" fontId="0" fillId="0" borderId="44" xfId="0" applyFont="1" applyBorder="1" applyAlignment="1" applyProtection="1">
      <alignment horizontal="center" vertical="center" wrapText="1"/>
      <protection locked="0"/>
    </xf>
    <xf numFmtId="0" fontId="7" fillId="0" borderId="32" xfId="0" applyFont="1" applyBorder="1" applyAlignment="1" applyProtection="1">
      <alignment horizontal="left" vertical="center"/>
      <protection locked="0"/>
    </xf>
    <xf numFmtId="0" fontId="7" fillId="0" borderId="13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0" fontId="6" fillId="0" borderId="45" xfId="0" applyFont="1" applyBorder="1" applyAlignment="1" applyProtection="1">
      <alignment horizontal="center" vertical="center"/>
      <protection locked="0"/>
    </xf>
    <xf numFmtId="0" fontId="7" fillId="0" borderId="46" xfId="0" applyFont="1" applyBorder="1" applyAlignment="1" applyProtection="1">
      <alignment horizontal="center" vertical="center"/>
      <protection locked="0"/>
    </xf>
    <xf numFmtId="0" fontId="7" fillId="0" borderId="32" xfId="0" applyFont="1" applyBorder="1" applyAlignment="1" applyProtection="1">
      <alignment horizontal="center" vertical="center"/>
      <protection locked="0"/>
    </xf>
    <xf numFmtId="0" fontId="5" fillId="0" borderId="40" xfId="0" applyNumberFormat="1" applyFont="1" applyBorder="1" applyAlignment="1" applyProtection="1">
      <alignment horizontal="center"/>
      <protection locked="0"/>
    </xf>
    <xf numFmtId="1" fontId="7" fillId="0" borderId="0" xfId="0" applyNumberFormat="1" applyFont="1" applyBorder="1" applyAlignment="1" applyProtection="1">
      <alignment horizontal="center"/>
      <protection locked="0"/>
    </xf>
    <xf numFmtId="17" fontId="1" fillId="0" borderId="16" xfId="0" applyNumberFormat="1" applyFont="1" applyBorder="1" applyAlignment="1" applyProtection="1">
      <alignment horizontal="center" vertical="center"/>
      <protection locked="0"/>
    </xf>
    <xf numFmtId="17" fontId="6" fillId="0" borderId="28" xfId="0" applyNumberFormat="1" applyFont="1" applyBorder="1" applyAlignment="1" applyProtection="1">
      <alignment horizontal="left"/>
      <protection locked="0"/>
    </xf>
    <xf numFmtId="16" fontId="6" fillId="0" borderId="22" xfId="0" applyNumberFormat="1" applyFont="1" applyBorder="1" applyAlignment="1" applyProtection="1">
      <alignment wrapText="1"/>
      <protection locked="0"/>
    </xf>
    <xf numFmtId="0" fontId="4" fillId="0" borderId="28" xfId="0" applyFont="1" applyBorder="1" applyAlignment="1" applyProtection="1">
      <alignment horizontal="center" vertical="center" wrapText="1"/>
      <protection locked="0"/>
    </xf>
    <xf numFmtId="0" fontId="4" fillId="0" borderId="26" xfId="0" applyFont="1" applyBorder="1" applyAlignment="1" applyProtection="1">
      <alignment horizontal="center" vertical="center" wrapText="1"/>
      <protection locked="0"/>
    </xf>
    <xf numFmtId="0" fontId="6" fillId="0" borderId="29" xfId="0" applyFont="1" applyBorder="1" applyAlignment="1" applyProtection="1">
      <alignment horizontal="left" shrinkToFit="1"/>
      <protection locked="0"/>
    </xf>
    <xf numFmtId="0" fontId="9" fillId="0" borderId="47" xfId="0" applyFont="1" applyBorder="1" applyAlignment="1" applyProtection="1">
      <alignment horizontal="center"/>
      <protection locked="0"/>
    </xf>
    <xf numFmtId="0" fontId="0" fillId="0" borderId="47" xfId="0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0" xfId="0" applyFont="1" applyAlignment="1" applyProtection="1">
      <alignment horizontal="left"/>
      <protection locked="0"/>
    </xf>
    <xf numFmtId="2" fontId="7" fillId="0" borderId="48" xfId="0" applyNumberFormat="1" applyFont="1" applyBorder="1" applyAlignment="1" applyProtection="1">
      <alignment horizontal="center"/>
      <protection locked="0"/>
    </xf>
    <xf numFmtId="2" fontId="7" fillId="0" borderId="49" xfId="0" applyNumberFormat="1" applyFont="1" applyBorder="1" applyAlignment="1" applyProtection="1">
      <alignment horizontal="center"/>
      <protection locked="0"/>
    </xf>
    <xf numFmtId="16" fontId="6" fillId="0" borderId="50" xfId="0" applyNumberFormat="1" applyFont="1" applyBorder="1" applyAlignment="1" applyProtection="1">
      <alignment wrapText="1"/>
      <protection locked="0"/>
    </xf>
    <xf numFmtId="0" fontId="6" fillId="0" borderId="51" xfId="0" applyFont="1" applyBorder="1" applyAlignment="1" applyProtection="1">
      <alignment wrapText="1"/>
      <protection locked="0"/>
    </xf>
    <xf numFmtId="0" fontId="6" fillId="0" borderId="52" xfId="0" applyFont="1" applyBorder="1" applyAlignment="1" applyProtection="1">
      <alignment wrapText="1"/>
      <protection locked="0"/>
    </xf>
    <xf numFmtId="2" fontId="7" fillId="0" borderId="38" xfId="0" applyNumberFormat="1" applyFont="1" applyBorder="1" applyAlignment="1" applyProtection="1">
      <alignment horizontal="center"/>
      <protection locked="0"/>
    </xf>
    <xf numFmtId="2" fontId="7" fillId="0" borderId="53" xfId="0" applyNumberFormat="1" applyFont="1" applyBorder="1" applyAlignment="1" applyProtection="1">
      <alignment horizontal="center"/>
      <protection locked="0"/>
    </xf>
    <xf numFmtId="0" fontId="6" fillId="0" borderId="29" xfId="0" applyFont="1" applyBorder="1" applyAlignment="1" applyProtection="1">
      <alignment horizontal="center" vertical="center" shrinkToFit="1"/>
      <protection locked="0"/>
    </xf>
    <xf numFmtId="49" fontId="6" fillId="0" borderId="29" xfId="0" applyNumberFormat="1" applyFont="1" applyBorder="1" applyAlignment="1" applyProtection="1">
      <alignment/>
      <protection locked="0"/>
    </xf>
    <xf numFmtId="49" fontId="0" fillId="0" borderId="29" xfId="0" applyNumberFormat="1" applyBorder="1" applyAlignment="1" applyProtection="1">
      <alignment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6" fillId="0" borderId="54" xfId="0" applyFont="1" applyBorder="1" applyAlignment="1" applyProtection="1">
      <alignment horizontal="center" wrapText="1"/>
      <protection locked="0"/>
    </xf>
    <xf numFmtId="0" fontId="6" fillId="0" borderId="55" xfId="0" applyFont="1" applyBorder="1" applyAlignment="1" applyProtection="1">
      <alignment horizontal="center" wrapText="1"/>
      <protection locked="0"/>
    </xf>
    <xf numFmtId="0" fontId="6" fillId="0" borderId="56" xfId="0" applyFont="1" applyBorder="1" applyAlignment="1" applyProtection="1">
      <alignment horizontal="center" wrapText="1"/>
      <protection locked="0"/>
    </xf>
    <xf numFmtId="0" fontId="7" fillId="0" borderId="55" xfId="0" applyFont="1" applyBorder="1" applyAlignment="1" applyProtection="1">
      <alignment horizontal="center"/>
      <protection locked="0"/>
    </xf>
    <xf numFmtId="0" fontId="7" fillId="0" borderId="56" xfId="0" applyFont="1" applyBorder="1" applyAlignment="1" applyProtection="1">
      <alignment horizontal="center"/>
      <protection locked="0"/>
    </xf>
    <xf numFmtId="0" fontId="6" fillId="0" borderId="57" xfId="0" applyFont="1" applyBorder="1" applyAlignment="1" applyProtection="1">
      <alignment vertical="top" wrapText="1"/>
      <protection locked="0"/>
    </xf>
    <xf numFmtId="0" fontId="7" fillId="0" borderId="58" xfId="0" applyFont="1" applyBorder="1" applyAlignment="1" applyProtection="1">
      <alignment/>
      <protection locked="0"/>
    </xf>
    <xf numFmtId="0" fontId="7" fillId="0" borderId="59" xfId="0" applyFont="1" applyBorder="1" applyAlignment="1" applyProtection="1">
      <alignment/>
      <protection locked="0"/>
    </xf>
    <xf numFmtId="0" fontId="6" fillId="0" borderId="60" xfId="0" applyFont="1" applyBorder="1" applyAlignment="1" applyProtection="1">
      <alignment vertical="top" wrapText="1"/>
      <protection locked="0"/>
    </xf>
    <xf numFmtId="0" fontId="7" fillId="0" borderId="0" xfId="0" applyFont="1" applyAlignment="1" applyProtection="1">
      <alignment/>
      <protection locked="0"/>
    </xf>
    <xf numFmtId="0" fontId="7" fillId="0" borderId="61" xfId="0" applyFont="1" applyBorder="1" applyAlignment="1" applyProtection="1">
      <alignment/>
      <protection locked="0"/>
    </xf>
    <xf numFmtId="0" fontId="6" fillId="0" borderId="62" xfId="0" applyFont="1" applyBorder="1" applyAlignment="1" applyProtection="1">
      <alignment vertical="top" wrapText="1"/>
      <protection locked="0"/>
    </xf>
    <xf numFmtId="0" fontId="7" fillId="0" borderId="63" xfId="0" applyFont="1" applyBorder="1" applyAlignment="1" applyProtection="1">
      <alignment/>
      <protection locked="0"/>
    </xf>
    <xf numFmtId="0" fontId="7" fillId="0" borderId="22" xfId="0" applyFont="1" applyBorder="1" applyAlignment="1" applyProtection="1">
      <alignment/>
      <protection locked="0"/>
    </xf>
    <xf numFmtId="0" fontId="6" fillId="0" borderId="64" xfId="0" applyFont="1" applyBorder="1" applyAlignment="1" applyProtection="1">
      <alignment horizontal="center" vertical="center" wrapText="1"/>
      <protection locked="0"/>
    </xf>
    <xf numFmtId="0" fontId="6" fillId="0" borderId="65" xfId="0" applyFont="1" applyBorder="1" applyAlignment="1" applyProtection="1">
      <alignment horizontal="center" vertical="center" wrapText="1"/>
      <protection locked="0"/>
    </xf>
    <xf numFmtId="0" fontId="6" fillId="0" borderId="66" xfId="0" applyFont="1" applyBorder="1" applyAlignment="1" applyProtection="1">
      <alignment horizontal="center" vertical="center" wrapText="1"/>
      <protection locked="0"/>
    </xf>
    <xf numFmtId="0" fontId="7" fillId="0" borderId="38" xfId="0" applyFont="1" applyBorder="1" applyAlignment="1" applyProtection="1">
      <alignment horizontal="center" vertical="center" wrapText="1"/>
      <protection locked="0"/>
    </xf>
    <xf numFmtId="0" fontId="7" fillId="0" borderId="53" xfId="0" applyFont="1" applyBorder="1" applyAlignment="1" applyProtection="1">
      <alignment horizontal="center" vertical="center" wrapText="1"/>
      <protection locked="0"/>
    </xf>
    <xf numFmtId="2" fontId="7" fillId="0" borderId="26" xfId="0" applyNumberFormat="1" applyFont="1" applyBorder="1" applyAlignment="1" applyProtection="1">
      <alignment horizontal="center"/>
      <protection locked="0"/>
    </xf>
    <xf numFmtId="2" fontId="7" fillId="0" borderId="27" xfId="0" applyNumberFormat="1" applyFont="1" applyBorder="1" applyAlignment="1" applyProtection="1">
      <alignment horizontal="center"/>
      <protection locked="0"/>
    </xf>
    <xf numFmtId="2" fontId="7" fillId="0" borderId="39" xfId="0" applyNumberFormat="1" applyFont="1" applyBorder="1" applyAlignment="1" applyProtection="1">
      <alignment horizontal="center"/>
      <protection locked="0"/>
    </xf>
    <xf numFmtId="2" fontId="7" fillId="0" borderId="36" xfId="0" applyNumberFormat="1" applyFont="1" applyBorder="1" applyAlignment="1" applyProtection="1">
      <alignment horizontal="center"/>
      <protection locked="0"/>
    </xf>
    <xf numFmtId="0" fontId="6" fillId="0" borderId="50" xfId="0" applyFont="1" applyBorder="1" applyAlignment="1" applyProtection="1">
      <alignment wrapText="1"/>
      <protection locked="0"/>
    </xf>
    <xf numFmtId="0" fontId="2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7" fillId="0" borderId="67" xfId="0" applyFont="1" applyBorder="1" applyAlignment="1" applyProtection="1">
      <alignment horizontal="center" vertical="center" wrapText="1"/>
      <protection locked="0"/>
    </xf>
    <xf numFmtId="0" fontId="7" fillId="0" borderId="68" xfId="0" applyFont="1" applyBorder="1" applyAlignment="1" applyProtection="1">
      <alignment horizontal="center" vertical="center"/>
      <protection locked="0"/>
    </xf>
    <xf numFmtId="0" fontId="7" fillId="0" borderId="62" xfId="0" applyFont="1" applyBorder="1" applyAlignment="1" applyProtection="1">
      <alignment horizontal="center" vertical="center" wrapText="1"/>
      <protection locked="0"/>
    </xf>
    <xf numFmtId="0" fontId="7" fillId="0" borderId="63" xfId="0" applyFont="1" applyBorder="1" applyAlignment="1" applyProtection="1">
      <alignment horizontal="center" vertical="center"/>
      <protection locked="0"/>
    </xf>
    <xf numFmtId="0" fontId="13" fillId="0" borderId="58" xfId="0" applyFont="1" applyBorder="1" applyAlignment="1" applyProtection="1">
      <alignment horizontal="left" vertical="top" wrapText="1"/>
      <protection locked="0"/>
    </xf>
    <xf numFmtId="0" fontId="0" fillId="0" borderId="58" xfId="0" applyFont="1" applyBorder="1" applyAlignment="1" applyProtection="1">
      <alignment horizontal="left"/>
      <protection locked="0"/>
    </xf>
    <xf numFmtId="0" fontId="7" fillId="0" borderId="69" xfId="0" applyFont="1" applyBorder="1" applyAlignment="1" applyProtection="1">
      <alignment horizontal="center" vertical="center" wrapText="1"/>
      <protection locked="0"/>
    </xf>
    <xf numFmtId="0" fontId="7" fillId="0" borderId="70" xfId="0" applyFont="1" applyBorder="1" applyAlignment="1" applyProtection="1">
      <alignment horizontal="center" vertical="center" wrapText="1"/>
      <protection locked="0"/>
    </xf>
    <xf numFmtId="0" fontId="7" fillId="0" borderId="71" xfId="0" applyFont="1" applyBorder="1" applyAlignment="1" applyProtection="1">
      <alignment horizontal="center" vertical="center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495300</xdr:colOff>
      <xdr:row>36</xdr:row>
      <xdr:rowOff>95250</xdr:rowOff>
    </xdr:from>
    <xdr:to>
      <xdr:col>4</xdr:col>
      <xdr:colOff>400050</xdr:colOff>
      <xdr:row>36</xdr:row>
      <xdr:rowOff>409575</xdr:rowOff>
    </xdr:to>
    <xdr:sp>
      <xdr:nvSpPr>
        <xdr:cNvPr id="1" name="Oval 1"/>
        <xdr:cNvSpPr>
          <a:spLocks/>
        </xdr:cNvSpPr>
      </xdr:nvSpPr>
      <xdr:spPr>
        <a:xfrm>
          <a:off x="3181350" y="8782050"/>
          <a:ext cx="619125" cy="314325"/>
        </a:xfrm>
        <a:prstGeom prst="ellipse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yes</a:t>
          </a:r>
        </a:p>
      </xdr:txBody>
    </xdr:sp>
    <xdr:clientData/>
  </xdr:twoCellAnchor>
  <xdr:twoCellAnchor>
    <xdr:from>
      <xdr:col>3</xdr:col>
      <xdr:colOff>466725</xdr:colOff>
      <xdr:row>36</xdr:row>
      <xdr:rowOff>409575</xdr:rowOff>
    </xdr:from>
    <xdr:to>
      <xdr:col>4</xdr:col>
      <xdr:colOff>381000</xdr:colOff>
      <xdr:row>37</xdr:row>
      <xdr:rowOff>257175</xdr:rowOff>
    </xdr:to>
    <xdr:sp>
      <xdr:nvSpPr>
        <xdr:cNvPr id="2" name="Oval 2"/>
        <xdr:cNvSpPr>
          <a:spLocks/>
        </xdr:cNvSpPr>
      </xdr:nvSpPr>
      <xdr:spPr>
        <a:xfrm>
          <a:off x="3152775" y="9096375"/>
          <a:ext cx="628650" cy="304800"/>
        </a:xfrm>
        <a:prstGeom prst="ellipse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yes</a:t>
          </a:r>
        </a:p>
      </xdr:txBody>
    </xdr:sp>
    <xdr:clientData/>
  </xdr:twoCellAnchor>
  <xdr:twoCellAnchor>
    <xdr:from>
      <xdr:col>5</xdr:col>
      <xdr:colOff>323850</xdr:colOff>
      <xdr:row>36</xdr:row>
      <xdr:rowOff>390525</xdr:rowOff>
    </xdr:from>
    <xdr:to>
      <xdr:col>6</xdr:col>
      <xdr:colOff>47625</xdr:colOff>
      <xdr:row>37</xdr:row>
      <xdr:rowOff>266700</xdr:rowOff>
    </xdr:to>
    <xdr:sp>
      <xdr:nvSpPr>
        <xdr:cNvPr id="3" name="Oval 3"/>
        <xdr:cNvSpPr>
          <a:spLocks/>
        </xdr:cNvSpPr>
      </xdr:nvSpPr>
      <xdr:spPr>
        <a:xfrm>
          <a:off x="4438650" y="9077325"/>
          <a:ext cx="552450" cy="333375"/>
        </a:xfrm>
        <a:prstGeom prst="ellipse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yes</a:t>
          </a:r>
        </a:p>
      </xdr:txBody>
    </xdr:sp>
    <xdr:clientData/>
  </xdr:twoCellAnchor>
  <xdr:twoCellAnchor>
    <xdr:from>
      <xdr:col>7</xdr:col>
      <xdr:colOff>857250</xdr:colOff>
      <xdr:row>36</xdr:row>
      <xdr:rowOff>447675</xdr:rowOff>
    </xdr:from>
    <xdr:to>
      <xdr:col>7</xdr:col>
      <xdr:colOff>1466850</xdr:colOff>
      <xdr:row>38</xdr:row>
      <xdr:rowOff>0</xdr:rowOff>
    </xdr:to>
    <xdr:sp>
      <xdr:nvSpPr>
        <xdr:cNvPr id="4" name="Oval 4"/>
        <xdr:cNvSpPr>
          <a:spLocks/>
        </xdr:cNvSpPr>
      </xdr:nvSpPr>
      <xdr:spPr>
        <a:xfrm>
          <a:off x="6696075" y="9134475"/>
          <a:ext cx="609600" cy="304800"/>
        </a:xfrm>
        <a:prstGeom prst="ellipse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yes</a:t>
          </a:r>
        </a:p>
      </xdr:txBody>
    </xdr:sp>
    <xdr:clientData/>
  </xdr:twoCellAnchor>
  <xdr:twoCellAnchor>
    <xdr:from>
      <xdr:col>6</xdr:col>
      <xdr:colOff>114300</xdr:colOff>
      <xdr:row>39</xdr:row>
      <xdr:rowOff>38100</xdr:rowOff>
    </xdr:from>
    <xdr:to>
      <xdr:col>7</xdr:col>
      <xdr:colOff>1457325</xdr:colOff>
      <xdr:row>39</xdr:row>
      <xdr:rowOff>266700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5057775" y="9763125"/>
          <a:ext cx="22383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Calvin Napier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3"/>
  <sheetViews>
    <sheetView tabSelected="1" zoomScaleSheetLayoutView="100" workbookViewId="0" topLeftCell="A1">
      <selection activeCell="H26" sqref="H26:I26"/>
    </sheetView>
  </sheetViews>
  <sheetFormatPr defaultColWidth="9.140625" defaultRowHeight="12.75"/>
  <cols>
    <col min="1" max="1" width="18.8515625" style="2" customWidth="1"/>
    <col min="2" max="5" width="10.7109375" style="2" customWidth="1"/>
    <col min="6" max="6" width="12.421875" style="2" bestFit="1" customWidth="1"/>
    <col min="7" max="7" width="13.421875" style="2" customWidth="1"/>
    <col min="8" max="8" width="22.57421875" style="2" customWidth="1"/>
    <col min="9" max="9" width="20.7109375" style="2" customWidth="1"/>
    <col min="10" max="16384" width="9.140625" style="2" customWidth="1"/>
  </cols>
  <sheetData>
    <row r="1" spans="1:9" s="3" customFormat="1" ht="15.75" customHeight="1">
      <c r="A1" s="106" t="s">
        <v>42</v>
      </c>
      <c r="B1" s="106"/>
      <c r="C1" s="106"/>
      <c r="D1" s="106"/>
      <c r="E1" s="106"/>
      <c r="F1" s="106"/>
      <c r="G1" s="106"/>
      <c r="H1" s="55" t="s">
        <v>4</v>
      </c>
      <c r="I1" s="37" t="s">
        <v>46</v>
      </c>
    </row>
    <row r="2" spans="1:9" s="3" customFormat="1" ht="15.75" customHeight="1">
      <c r="A2" s="88" t="s">
        <v>33</v>
      </c>
      <c r="B2" s="88"/>
      <c r="C2" s="88"/>
      <c r="D2" s="88"/>
      <c r="E2" s="88"/>
      <c r="F2" s="88"/>
      <c r="G2" s="88"/>
      <c r="H2" s="56">
        <v>0.8</v>
      </c>
      <c r="I2" s="85">
        <v>44460</v>
      </c>
    </row>
    <row r="3" spans="1:9" s="3" customFormat="1" ht="15.75" customHeight="1">
      <c r="A3" s="57" t="s">
        <v>18</v>
      </c>
      <c r="B3" s="103" t="s">
        <v>50</v>
      </c>
      <c r="C3" s="103"/>
      <c r="D3" s="103"/>
      <c r="E3" s="58" t="s">
        <v>9</v>
      </c>
      <c r="F3" s="104" t="s">
        <v>48</v>
      </c>
      <c r="G3" s="105"/>
      <c r="H3" s="36" t="s">
        <v>40</v>
      </c>
      <c r="I3" s="38" t="s">
        <v>51</v>
      </c>
    </row>
    <row r="4" spans="1:9" s="4" customFormat="1" ht="31.5" customHeight="1" thickBot="1">
      <c r="A4" s="59" t="s">
        <v>11</v>
      </c>
      <c r="B4" s="60" t="s">
        <v>22</v>
      </c>
      <c r="C4" s="61" t="s">
        <v>23</v>
      </c>
      <c r="D4" s="61" t="s">
        <v>24</v>
      </c>
      <c r="E4" s="61" t="s">
        <v>25</v>
      </c>
      <c r="F4" s="61" t="s">
        <v>26</v>
      </c>
      <c r="G4" s="62" t="s">
        <v>27</v>
      </c>
      <c r="H4" s="124" t="s">
        <v>28</v>
      </c>
      <c r="I4" s="125"/>
    </row>
    <row r="5" spans="1:9" ht="18.75" customHeight="1" thickTop="1">
      <c r="A5" s="63">
        <v>1</v>
      </c>
      <c r="B5" s="28"/>
      <c r="C5" s="30"/>
      <c r="D5" s="30">
        <v>0.03</v>
      </c>
      <c r="E5" s="30"/>
      <c r="F5" s="30"/>
      <c r="G5" s="32"/>
      <c r="H5" s="126"/>
      <c r="I5" s="127"/>
    </row>
    <row r="6" spans="1:9" ht="18.75" customHeight="1">
      <c r="A6" s="64">
        <v>2</v>
      </c>
      <c r="B6" s="28"/>
      <c r="C6" s="29"/>
      <c r="D6" s="30">
        <v>0.04</v>
      </c>
      <c r="E6" s="31"/>
      <c r="F6" s="29"/>
      <c r="G6" s="32"/>
      <c r="H6" s="128"/>
      <c r="I6" s="129"/>
    </row>
    <row r="7" spans="1:9" ht="18.75" customHeight="1">
      <c r="A7" s="65">
        <v>3</v>
      </c>
      <c r="B7" s="10"/>
      <c r="C7" s="11"/>
      <c r="D7" s="12">
        <v>0.04</v>
      </c>
      <c r="E7" s="13"/>
      <c r="F7" s="11"/>
      <c r="G7" s="7"/>
      <c r="H7" s="96"/>
      <c r="I7" s="97"/>
    </row>
    <row r="8" spans="1:9" ht="18.75" customHeight="1">
      <c r="A8" s="65">
        <v>4</v>
      </c>
      <c r="B8" s="10"/>
      <c r="C8" s="11"/>
      <c r="D8" s="12">
        <v>0.04</v>
      </c>
      <c r="E8" s="13"/>
      <c r="F8" s="11"/>
      <c r="G8" s="7"/>
      <c r="H8" s="96"/>
      <c r="I8" s="97"/>
    </row>
    <row r="9" spans="1:9" ht="18.75" customHeight="1">
      <c r="A9" s="65">
        <v>5</v>
      </c>
      <c r="B9" s="10"/>
      <c r="C9" s="11"/>
      <c r="D9" s="12">
        <v>0.03</v>
      </c>
      <c r="E9" s="13"/>
      <c r="F9" s="11"/>
      <c r="G9" s="7"/>
      <c r="H9" s="96"/>
      <c r="I9" s="97"/>
    </row>
    <row r="10" spans="1:9" ht="18.75" customHeight="1">
      <c r="A10" s="65">
        <v>6</v>
      </c>
      <c r="B10" s="10"/>
      <c r="C10" s="11"/>
      <c r="D10" s="12">
        <v>0.04</v>
      </c>
      <c r="E10" s="13"/>
      <c r="F10" s="11"/>
      <c r="G10" s="7"/>
      <c r="H10" s="96"/>
      <c r="I10" s="97"/>
    </row>
    <row r="11" spans="1:9" ht="18.75" customHeight="1">
      <c r="A11" s="65">
        <v>7</v>
      </c>
      <c r="B11" s="10"/>
      <c r="C11" s="11"/>
      <c r="D11" s="12">
        <v>0.03</v>
      </c>
      <c r="E11" s="13"/>
      <c r="F11" s="11"/>
      <c r="G11" s="7"/>
      <c r="H11" s="96"/>
      <c r="I11" s="97"/>
    </row>
    <row r="12" spans="1:9" ht="18.75" customHeight="1">
      <c r="A12" s="65">
        <v>8</v>
      </c>
      <c r="B12" s="10"/>
      <c r="C12" s="11"/>
      <c r="D12" s="12">
        <v>0.03</v>
      </c>
      <c r="E12" s="13"/>
      <c r="F12" s="11"/>
      <c r="G12" s="7"/>
      <c r="H12" s="96"/>
      <c r="I12" s="97"/>
    </row>
    <row r="13" spans="1:9" ht="18.75" customHeight="1">
      <c r="A13" s="65">
        <v>9</v>
      </c>
      <c r="B13" s="10"/>
      <c r="C13" s="11"/>
      <c r="D13" s="12">
        <v>0.03</v>
      </c>
      <c r="E13" s="13"/>
      <c r="F13" s="11"/>
      <c r="G13" s="7"/>
      <c r="H13" s="96"/>
      <c r="I13" s="97"/>
    </row>
    <row r="14" spans="1:9" ht="18.75" customHeight="1">
      <c r="A14" s="65">
        <v>10</v>
      </c>
      <c r="B14" s="10"/>
      <c r="C14" s="11"/>
      <c r="D14" s="12">
        <v>0.04</v>
      </c>
      <c r="E14" s="13"/>
      <c r="F14" s="11"/>
      <c r="G14" s="7"/>
      <c r="H14" s="96"/>
      <c r="I14" s="97"/>
    </row>
    <row r="15" spans="1:9" ht="18.75" customHeight="1">
      <c r="A15" s="65">
        <v>11</v>
      </c>
      <c r="B15" s="10"/>
      <c r="C15" s="11"/>
      <c r="D15" s="12">
        <v>0.03</v>
      </c>
      <c r="E15" s="13"/>
      <c r="F15" s="11"/>
      <c r="G15" s="7"/>
      <c r="H15" s="96"/>
      <c r="I15" s="97"/>
    </row>
    <row r="16" spans="1:9" ht="18.75" customHeight="1">
      <c r="A16" s="65">
        <v>12</v>
      </c>
      <c r="B16" s="10"/>
      <c r="C16" s="11"/>
      <c r="D16" s="12">
        <v>0.03</v>
      </c>
      <c r="E16" s="13"/>
      <c r="F16" s="11"/>
      <c r="G16" s="7"/>
      <c r="H16" s="96"/>
      <c r="I16" s="97"/>
    </row>
    <row r="17" spans="1:9" ht="18.75" customHeight="1">
      <c r="A17" s="65">
        <v>13</v>
      </c>
      <c r="B17" s="10"/>
      <c r="C17" s="11"/>
      <c r="D17" s="12">
        <v>0.03</v>
      </c>
      <c r="E17" s="13"/>
      <c r="F17" s="11"/>
      <c r="G17" s="7"/>
      <c r="H17" s="96"/>
      <c r="I17" s="97"/>
    </row>
    <row r="18" spans="1:9" ht="18.75" customHeight="1">
      <c r="A18" s="65">
        <v>14</v>
      </c>
      <c r="B18" s="10"/>
      <c r="C18" s="11"/>
      <c r="D18" s="12">
        <v>0.03</v>
      </c>
      <c r="E18" s="13"/>
      <c r="F18" s="11"/>
      <c r="G18" s="7"/>
      <c r="H18" s="96"/>
      <c r="I18" s="97"/>
    </row>
    <row r="19" spans="1:9" ht="18.75" customHeight="1">
      <c r="A19" s="65">
        <v>15</v>
      </c>
      <c r="B19" s="10"/>
      <c r="C19" s="11"/>
      <c r="D19" s="12">
        <v>0.03</v>
      </c>
      <c r="E19" s="13"/>
      <c r="F19" s="11"/>
      <c r="G19" s="7"/>
      <c r="H19" s="96"/>
      <c r="I19" s="97"/>
    </row>
    <row r="20" spans="1:9" ht="18.75" customHeight="1">
      <c r="A20" s="65">
        <v>16</v>
      </c>
      <c r="B20" s="10"/>
      <c r="C20" s="11"/>
      <c r="D20" s="12">
        <v>0.04</v>
      </c>
      <c r="E20" s="13"/>
      <c r="F20" s="11"/>
      <c r="G20" s="7"/>
      <c r="H20" s="96"/>
      <c r="I20" s="97"/>
    </row>
    <row r="21" spans="1:9" ht="18.75" customHeight="1">
      <c r="A21" s="65">
        <v>17</v>
      </c>
      <c r="B21" s="10"/>
      <c r="C21" s="11"/>
      <c r="D21" s="12">
        <v>0.04</v>
      </c>
      <c r="E21" s="13"/>
      <c r="F21" s="11"/>
      <c r="G21" s="7"/>
      <c r="H21" s="96"/>
      <c r="I21" s="97"/>
    </row>
    <row r="22" spans="1:9" ht="18.75" customHeight="1">
      <c r="A22" s="65">
        <v>18</v>
      </c>
      <c r="B22" s="10"/>
      <c r="C22" s="11"/>
      <c r="D22" s="12">
        <v>0.03</v>
      </c>
      <c r="E22" s="13"/>
      <c r="F22" s="11"/>
      <c r="G22" s="7"/>
      <c r="H22" s="96"/>
      <c r="I22" s="97"/>
    </row>
    <row r="23" spans="1:9" ht="18.75" customHeight="1">
      <c r="A23" s="65">
        <v>19</v>
      </c>
      <c r="B23" s="10"/>
      <c r="C23" s="11"/>
      <c r="D23" s="12">
        <v>0.03</v>
      </c>
      <c r="E23" s="13"/>
      <c r="F23" s="11"/>
      <c r="G23" s="7"/>
      <c r="H23" s="96"/>
      <c r="I23" s="97"/>
    </row>
    <row r="24" spans="1:9" ht="18.75" customHeight="1">
      <c r="A24" s="65">
        <v>20</v>
      </c>
      <c r="B24" s="10"/>
      <c r="C24" s="11"/>
      <c r="D24" s="12">
        <v>0.03</v>
      </c>
      <c r="E24" s="13"/>
      <c r="F24" s="11"/>
      <c r="G24" s="7"/>
      <c r="H24" s="96"/>
      <c r="I24" s="97"/>
    </row>
    <row r="25" spans="1:9" ht="18.75" customHeight="1">
      <c r="A25" s="65">
        <v>21</v>
      </c>
      <c r="B25" s="10"/>
      <c r="C25" s="11"/>
      <c r="D25" s="12">
        <v>0.04</v>
      </c>
      <c r="E25" s="13"/>
      <c r="F25" s="11"/>
      <c r="G25" s="7"/>
      <c r="H25" s="96"/>
      <c r="I25" s="97"/>
    </row>
    <row r="26" spans="1:9" ht="18.75" customHeight="1">
      <c r="A26" s="65">
        <v>22</v>
      </c>
      <c r="B26" s="10"/>
      <c r="C26" s="11"/>
      <c r="D26" s="12" t="s">
        <v>54</v>
      </c>
      <c r="E26" s="13"/>
      <c r="F26" s="11"/>
      <c r="G26" s="7"/>
      <c r="H26" s="96" t="s">
        <v>55</v>
      </c>
      <c r="I26" s="97"/>
    </row>
    <row r="27" spans="1:9" ht="18.75" customHeight="1">
      <c r="A27" s="65">
        <v>23</v>
      </c>
      <c r="B27" s="10"/>
      <c r="C27" s="11"/>
      <c r="D27" s="12" t="s">
        <v>54</v>
      </c>
      <c r="E27" s="13"/>
      <c r="F27" s="11"/>
      <c r="G27" s="7"/>
      <c r="H27" s="96"/>
      <c r="I27" s="97"/>
    </row>
    <row r="28" spans="1:9" ht="18.75" customHeight="1">
      <c r="A28" s="65">
        <v>24</v>
      </c>
      <c r="B28" s="10"/>
      <c r="C28" s="11"/>
      <c r="D28" s="12" t="s">
        <v>54</v>
      </c>
      <c r="E28" s="13"/>
      <c r="F28" s="11"/>
      <c r="G28" s="7"/>
      <c r="H28" s="96"/>
      <c r="I28" s="97"/>
    </row>
    <row r="29" spans="1:9" ht="18.75" customHeight="1">
      <c r="A29" s="65">
        <v>25</v>
      </c>
      <c r="B29" s="10"/>
      <c r="C29" s="11"/>
      <c r="D29" s="12" t="s">
        <v>54</v>
      </c>
      <c r="E29" s="13"/>
      <c r="F29" s="11"/>
      <c r="G29" s="7"/>
      <c r="H29" s="96"/>
      <c r="I29" s="97"/>
    </row>
    <row r="30" spans="1:9" ht="18.75" customHeight="1">
      <c r="A30" s="65">
        <v>26</v>
      </c>
      <c r="B30" s="10"/>
      <c r="C30" s="11"/>
      <c r="D30" s="12" t="s">
        <v>54</v>
      </c>
      <c r="E30" s="13"/>
      <c r="F30" s="11"/>
      <c r="G30" s="7"/>
      <c r="H30" s="96"/>
      <c r="I30" s="97"/>
    </row>
    <row r="31" spans="1:9" ht="18.75" customHeight="1">
      <c r="A31" s="65">
        <v>27</v>
      </c>
      <c r="B31" s="10"/>
      <c r="C31" s="11"/>
      <c r="D31" s="12" t="s">
        <v>54</v>
      </c>
      <c r="E31" s="13"/>
      <c r="F31" s="11"/>
      <c r="G31" s="7"/>
      <c r="H31" s="96"/>
      <c r="I31" s="97"/>
    </row>
    <row r="32" spans="1:9" ht="18.75" customHeight="1">
      <c r="A32" s="65">
        <v>28</v>
      </c>
      <c r="B32" s="10"/>
      <c r="C32" s="11"/>
      <c r="D32" s="12" t="s">
        <v>54</v>
      </c>
      <c r="E32" s="13"/>
      <c r="F32" s="11"/>
      <c r="G32" s="7"/>
      <c r="H32" s="96"/>
      <c r="I32" s="97"/>
    </row>
    <row r="33" spans="1:9" ht="18.75" customHeight="1">
      <c r="A33" s="65">
        <v>29</v>
      </c>
      <c r="B33" s="10"/>
      <c r="C33" s="11"/>
      <c r="D33" s="12" t="s">
        <v>54</v>
      </c>
      <c r="E33" s="13"/>
      <c r="F33" s="11"/>
      <c r="G33" s="7"/>
      <c r="H33" s="96"/>
      <c r="I33" s="97"/>
    </row>
    <row r="34" spans="1:9" ht="18.75" customHeight="1">
      <c r="A34" s="65">
        <v>30</v>
      </c>
      <c r="B34" s="10"/>
      <c r="C34" s="11"/>
      <c r="D34" s="12" t="s">
        <v>54</v>
      </c>
      <c r="E34" s="13"/>
      <c r="F34" s="11"/>
      <c r="G34" s="7"/>
      <c r="H34" s="96"/>
      <c r="I34" s="97"/>
    </row>
    <row r="35" spans="1:9" ht="18.75" customHeight="1" thickBot="1">
      <c r="A35" s="66">
        <v>31</v>
      </c>
      <c r="B35" s="14"/>
      <c r="C35" s="15"/>
      <c r="D35" s="16" t="s">
        <v>54</v>
      </c>
      <c r="E35" s="17"/>
      <c r="F35" s="15"/>
      <c r="G35" s="9"/>
      <c r="H35" s="101"/>
      <c r="I35" s="102"/>
    </row>
    <row r="36" spans="1:9" s="4" customFormat="1" ht="24" customHeight="1" thickTop="1">
      <c r="A36" s="107"/>
      <c r="B36" s="110"/>
      <c r="C36" s="110"/>
      <c r="D36" s="110"/>
      <c r="E36" s="111"/>
      <c r="F36" s="107" t="s">
        <v>13</v>
      </c>
      <c r="G36" s="108"/>
      <c r="H36" s="108"/>
      <c r="I36" s="109"/>
    </row>
    <row r="37" spans="1:9" s="19" customFormat="1" ht="36" customHeight="1">
      <c r="A37" s="133" t="s">
        <v>21</v>
      </c>
      <c r="B37" s="134"/>
      <c r="C37" s="134"/>
      <c r="D37" s="134"/>
      <c r="E37" s="18" t="s">
        <v>7</v>
      </c>
      <c r="F37" s="141" t="s">
        <v>17</v>
      </c>
      <c r="G37" s="139"/>
      <c r="H37" s="139" t="s">
        <v>34</v>
      </c>
      <c r="I37" s="140"/>
    </row>
    <row r="38" spans="1:9" s="19" customFormat="1" ht="23.25" customHeight="1" thickBot="1">
      <c r="A38" s="135" t="s">
        <v>16</v>
      </c>
      <c r="B38" s="136"/>
      <c r="C38" s="136"/>
      <c r="D38" s="136"/>
      <c r="E38" s="20" t="s">
        <v>7</v>
      </c>
      <c r="F38" s="123" t="s">
        <v>7</v>
      </c>
      <c r="G38" s="121"/>
      <c r="H38" s="121" t="s">
        <v>7</v>
      </c>
      <c r="I38" s="122"/>
    </row>
    <row r="39" spans="1:9" s="4" customFormat="1" ht="22.5" customHeight="1" thickBot="1" thickTop="1">
      <c r="A39" s="112" t="s">
        <v>19</v>
      </c>
      <c r="B39" s="113"/>
      <c r="C39" s="113"/>
      <c r="D39" s="113"/>
      <c r="E39" s="114"/>
      <c r="F39" s="130" t="s">
        <v>53</v>
      </c>
      <c r="G39" s="99"/>
      <c r="H39" s="99"/>
      <c r="I39" s="100"/>
    </row>
    <row r="40" spans="1:9" s="4" customFormat="1" ht="22.5" customHeight="1" thickBot="1" thickTop="1">
      <c r="A40" s="115"/>
      <c r="B40" s="116"/>
      <c r="C40" s="116"/>
      <c r="D40" s="116"/>
      <c r="E40" s="117"/>
      <c r="F40" s="130" t="s">
        <v>14</v>
      </c>
      <c r="G40" s="99"/>
      <c r="H40" s="100"/>
      <c r="I40" s="87">
        <v>44460</v>
      </c>
    </row>
    <row r="41" spans="1:9" s="4" customFormat="1" ht="22.5" customHeight="1" thickBot="1" thickTop="1">
      <c r="A41" s="118"/>
      <c r="B41" s="119"/>
      <c r="C41" s="119"/>
      <c r="D41" s="119"/>
      <c r="E41" s="120"/>
      <c r="F41" s="98" t="s">
        <v>14</v>
      </c>
      <c r="G41" s="99"/>
      <c r="H41" s="100"/>
      <c r="I41" s="21" t="s">
        <v>15</v>
      </c>
    </row>
    <row r="42" spans="1:9" s="35" customFormat="1" ht="15" thickTop="1">
      <c r="A42" s="137" t="s">
        <v>38</v>
      </c>
      <c r="B42" s="137"/>
      <c r="C42" s="137"/>
      <c r="D42" s="137"/>
      <c r="E42" s="137"/>
      <c r="F42" s="138"/>
      <c r="G42" s="138"/>
      <c r="H42" s="138"/>
      <c r="I42" s="138"/>
    </row>
    <row r="43" spans="1:9" s="35" customFormat="1" ht="14.25">
      <c r="A43" s="94" t="s">
        <v>39</v>
      </c>
      <c r="B43" s="95"/>
      <c r="C43" s="95"/>
      <c r="D43" s="95"/>
      <c r="E43" s="95"/>
      <c r="F43" s="95"/>
      <c r="G43" s="95"/>
      <c r="H43" s="95"/>
      <c r="I43" s="95"/>
    </row>
    <row r="44" spans="1:9" ht="12.75" customHeight="1">
      <c r="A44" s="131" t="s">
        <v>12</v>
      </c>
      <c r="B44" s="132"/>
      <c r="C44" s="132"/>
      <c r="D44" s="132"/>
      <c r="E44" s="132"/>
      <c r="F44" s="132"/>
      <c r="G44" s="132"/>
      <c r="H44" s="132"/>
      <c r="I44" s="132"/>
    </row>
    <row r="46" spans="1:9" ht="15.75">
      <c r="A46" s="88" t="s">
        <v>43</v>
      </c>
      <c r="B46" s="88"/>
      <c r="C46" s="88"/>
      <c r="D46" s="88"/>
      <c r="E46" s="88"/>
      <c r="F46" s="88"/>
      <c r="G46" s="89"/>
      <c r="H46" s="67" t="s">
        <v>52</v>
      </c>
      <c r="I46" s="27"/>
    </row>
    <row r="47" spans="1:9" ht="26.25" customHeight="1">
      <c r="A47" s="68"/>
      <c r="B47" s="90" t="s">
        <v>49</v>
      </c>
      <c r="C47" s="90"/>
      <c r="D47" s="34" t="s">
        <v>9</v>
      </c>
      <c r="E47" s="40" t="s">
        <v>48</v>
      </c>
      <c r="F47" s="40" t="s">
        <v>10</v>
      </c>
      <c r="G47" s="86">
        <v>44460</v>
      </c>
      <c r="H47" s="69" t="s">
        <v>41</v>
      </c>
      <c r="I47" s="39">
        <v>0.5</v>
      </c>
    </row>
    <row r="48" spans="1:9" ht="13.5" thickBot="1">
      <c r="A48" s="1"/>
      <c r="I48" s="26"/>
    </row>
    <row r="49" spans="1:9" s="33" customFormat="1" ht="64.5" customHeight="1" thickTop="1">
      <c r="A49" s="70" t="s">
        <v>6</v>
      </c>
      <c r="B49" s="71" t="s">
        <v>37</v>
      </c>
      <c r="C49" s="72" t="s">
        <v>35</v>
      </c>
      <c r="D49" s="73" t="s">
        <v>8</v>
      </c>
      <c r="E49" s="74" t="s">
        <v>0</v>
      </c>
      <c r="F49" s="75" t="s">
        <v>1</v>
      </c>
      <c r="G49" s="76" t="s">
        <v>5</v>
      </c>
      <c r="H49" s="76" t="s">
        <v>36</v>
      </c>
      <c r="I49" s="76" t="s">
        <v>20</v>
      </c>
    </row>
    <row r="50" spans="1:9" ht="15.75" thickBot="1">
      <c r="A50" s="77"/>
      <c r="B50" s="78" t="s">
        <v>29</v>
      </c>
      <c r="C50" s="79" t="s">
        <v>30</v>
      </c>
      <c r="D50" s="80" t="s">
        <v>2</v>
      </c>
      <c r="E50" s="78" t="s">
        <v>31</v>
      </c>
      <c r="F50" s="79"/>
      <c r="G50" s="81" t="s">
        <v>3</v>
      </c>
      <c r="H50" s="82" t="s">
        <v>47</v>
      </c>
      <c r="I50" s="82" t="s">
        <v>32</v>
      </c>
    </row>
    <row r="51" spans="1:9" ht="18.75" customHeight="1" thickTop="1">
      <c r="A51" s="83">
        <v>1</v>
      </c>
      <c r="B51" s="5">
        <v>1</v>
      </c>
      <c r="C51" s="44">
        <v>72</v>
      </c>
      <c r="D51" s="50">
        <f>IF(B51="","",B51*C51)</f>
        <v>72</v>
      </c>
      <c r="E51" s="47">
        <v>20.4</v>
      </c>
      <c r="F51" s="53">
        <v>9</v>
      </c>
      <c r="G51" s="50">
        <f>IF(B51="","",IF(E51&lt;12.5,(0.353*$I$47)*(12.006+EXP(2.46-0.073*E51+0.125*B51+0.389*F51)),(0.361*$I$47)*(-2.261+EXP(2.69-0.065*E51+0.111*B51+0.361*F51))))</f>
        <v>19.919406772099986</v>
      </c>
      <c r="H51" s="54" t="str">
        <f>IF(D51&gt;G51,"YES","NO")</f>
        <v>YES</v>
      </c>
      <c r="I51" s="41"/>
    </row>
    <row r="52" spans="1:9" ht="18.75" customHeight="1">
      <c r="A52" s="65">
        <v>2</v>
      </c>
      <c r="B52" s="6">
        <v>1.2</v>
      </c>
      <c r="C52" s="45">
        <v>72</v>
      </c>
      <c r="D52" s="51">
        <f aca="true" t="shared" si="0" ref="D52:D81">IF(B52="","",B52*C52)</f>
        <v>86.39999999999999</v>
      </c>
      <c r="E52" s="48">
        <v>20.6</v>
      </c>
      <c r="F52" s="11">
        <v>9.1</v>
      </c>
      <c r="G52" s="51">
        <f aca="true" t="shared" si="1" ref="G52:G81">IF(B52="","",IF(E52&lt;12.5,(0.353*$I$47)*(12.006+EXP(2.46-0.073*E52+0.125*B52+0.389*F52)),(0.361*$I$47)*(-2.261+EXP(2.69-0.065*E52+0.111*B52+0.361*F52))))</f>
        <v>20.86141879114644</v>
      </c>
      <c r="H52" s="54" t="str">
        <f aca="true" t="shared" si="2" ref="H52:H81">IF(D52&gt;G52,"YES","NO")</f>
        <v>YES</v>
      </c>
      <c r="I52" s="42"/>
    </row>
    <row r="53" spans="1:9" ht="18.75" customHeight="1">
      <c r="A53" s="65">
        <v>3</v>
      </c>
      <c r="B53" s="6">
        <v>1</v>
      </c>
      <c r="C53" s="45">
        <v>72</v>
      </c>
      <c r="D53" s="51">
        <f t="shared" si="0"/>
        <v>72</v>
      </c>
      <c r="E53" s="48">
        <v>19.4</v>
      </c>
      <c r="F53" s="11">
        <v>8.7</v>
      </c>
      <c r="G53" s="51">
        <f t="shared" si="1"/>
        <v>19.058009114781445</v>
      </c>
      <c r="H53" s="54" t="str">
        <f t="shared" si="2"/>
        <v>YES</v>
      </c>
      <c r="I53" s="42"/>
    </row>
    <row r="54" spans="1:9" ht="18.75" customHeight="1">
      <c r="A54" s="65">
        <v>4</v>
      </c>
      <c r="B54" s="6">
        <v>1</v>
      </c>
      <c r="C54" s="45">
        <v>72</v>
      </c>
      <c r="D54" s="51">
        <f t="shared" si="0"/>
        <v>72</v>
      </c>
      <c r="E54" s="48">
        <v>20</v>
      </c>
      <c r="F54" s="11">
        <v>8.9</v>
      </c>
      <c r="G54" s="51">
        <f t="shared" si="1"/>
        <v>19.71513217088927</v>
      </c>
      <c r="H54" s="54" t="str">
        <f t="shared" si="2"/>
        <v>YES</v>
      </c>
      <c r="I54" s="42"/>
    </row>
    <row r="55" spans="1:9" ht="18.75" customHeight="1">
      <c r="A55" s="65">
        <v>5</v>
      </c>
      <c r="B55" s="6">
        <v>1</v>
      </c>
      <c r="C55" s="45">
        <v>72</v>
      </c>
      <c r="D55" s="51">
        <f t="shared" si="0"/>
        <v>72</v>
      </c>
      <c r="E55" s="48">
        <v>19.7</v>
      </c>
      <c r="F55" s="11">
        <v>8.8</v>
      </c>
      <c r="G55" s="51">
        <f t="shared" si="1"/>
        <v>19.383843644773197</v>
      </c>
      <c r="H55" s="54" t="str">
        <f t="shared" si="2"/>
        <v>YES</v>
      </c>
      <c r="I55" s="42"/>
    </row>
    <row r="56" spans="1:9" ht="18.75" customHeight="1">
      <c r="A56" s="65">
        <v>6</v>
      </c>
      <c r="B56" s="6">
        <v>1</v>
      </c>
      <c r="C56" s="45">
        <v>72</v>
      </c>
      <c r="D56" s="51">
        <f t="shared" si="0"/>
        <v>72</v>
      </c>
      <c r="E56" s="48">
        <v>19.8</v>
      </c>
      <c r="F56" s="11">
        <v>8.6</v>
      </c>
      <c r="G56" s="51">
        <f t="shared" si="1"/>
        <v>17.885932702367906</v>
      </c>
      <c r="H56" s="54" t="str">
        <f t="shared" si="2"/>
        <v>YES</v>
      </c>
      <c r="I56" s="42"/>
    </row>
    <row r="57" spans="1:9" ht="18.75" customHeight="1">
      <c r="A57" s="65">
        <v>7</v>
      </c>
      <c r="B57" s="6">
        <v>1</v>
      </c>
      <c r="C57" s="45">
        <v>72</v>
      </c>
      <c r="D57" s="51">
        <f t="shared" si="0"/>
        <v>72</v>
      </c>
      <c r="E57" s="48">
        <v>19.8</v>
      </c>
      <c r="F57" s="11">
        <v>8.5</v>
      </c>
      <c r="G57" s="51">
        <f t="shared" si="1"/>
        <v>17.237296074837662</v>
      </c>
      <c r="H57" s="54" t="str">
        <f t="shared" si="2"/>
        <v>YES</v>
      </c>
      <c r="I57" s="42"/>
    </row>
    <row r="58" spans="1:9" ht="18.75" customHeight="1">
      <c r="A58" s="65">
        <v>8</v>
      </c>
      <c r="B58" s="6">
        <v>0.8</v>
      </c>
      <c r="C58" s="45">
        <v>72</v>
      </c>
      <c r="D58" s="51">
        <f t="shared" si="0"/>
        <v>57.6</v>
      </c>
      <c r="E58" s="48">
        <v>19.6</v>
      </c>
      <c r="F58" s="11">
        <v>8.2</v>
      </c>
      <c r="G58" s="51">
        <f t="shared" si="1"/>
        <v>15.28113533192529</v>
      </c>
      <c r="H58" s="54" t="str">
        <f t="shared" si="2"/>
        <v>YES</v>
      </c>
      <c r="I58" s="42"/>
    </row>
    <row r="59" spans="1:9" ht="18.75" customHeight="1">
      <c r="A59" s="65">
        <v>9</v>
      </c>
      <c r="B59" s="6">
        <v>0.8</v>
      </c>
      <c r="C59" s="45">
        <v>72</v>
      </c>
      <c r="D59" s="51">
        <f t="shared" si="0"/>
        <v>57.6</v>
      </c>
      <c r="E59" s="48">
        <v>18.8</v>
      </c>
      <c r="F59" s="11">
        <v>8.6</v>
      </c>
      <c r="G59" s="51">
        <f t="shared" si="1"/>
        <v>18.68591526192776</v>
      </c>
      <c r="H59" s="54" t="str">
        <f t="shared" si="2"/>
        <v>YES</v>
      </c>
      <c r="I59" s="42"/>
    </row>
    <row r="60" spans="1:9" ht="18.75" customHeight="1">
      <c r="A60" s="65">
        <v>10</v>
      </c>
      <c r="B60" s="6">
        <v>1</v>
      </c>
      <c r="C60" s="45">
        <v>72</v>
      </c>
      <c r="D60" s="51">
        <f t="shared" si="0"/>
        <v>72</v>
      </c>
      <c r="E60" s="48">
        <v>18.7</v>
      </c>
      <c r="F60" s="11">
        <v>8.8</v>
      </c>
      <c r="G60" s="51">
        <f t="shared" si="1"/>
        <v>20.71305197579283</v>
      </c>
      <c r="H60" s="54" t="str">
        <f t="shared" si="2"/>
        <v>YES</v>
      </c>
      <c r="I60" s="42"/>
    </row>
    <row r="61" spans="1:9" ht="18.75" customHeight="1">
      <c r="A61" s="65">
        <v>11</v>
      </c>
      <c r="B61" s="6">
        <v>1</v>
      </c>
      <c r="C61" s="45">
        <v>72</v>
      </c>
      <c r="D61" s="51">
        <f t="shared" si="0"/>
        <v>72</v>
      </c>
      <c r="E61" s="48">
        <v>20.5</v>
      </c>
      <c r="F61" s="11">
        <v>8.8</v>
      </c>
      <c r="G61" s="51">
        <f t="shared" si="1"/>
        <v>18.38096290086396</v>
      </c>
      <c r="H61" s="54" t="str">
        <f t="shared" si="2"/>
        <v>YES</v>
      </c>
      <c r="I61" s="42"/>
    </row>
    <row r="62" spans="1:9" ht="18.75" customHeight="1">
      <c r="A62" s="65">
        <v>12</v>
      </c>
      <c r="B62" s="6">
        <v>1</v>
      </c>
      <c r="C62" s="45">
        <v>72</v>
      </c>
      <c r="D62" s="51">
        <f t="shared" si="0"/>
        <v>72</v>
      </c>
      <c r="E62" s="48">
        <v>20.2</v>
      </c>
      <c r="F62" s="11">
        <v>8.7</v>
      </c>
      <c r="G62" s="51">
        <f t="shared" si="1"/>
        <v>18.071638775728623</v>
      </c>
      <c r="H62" s="54" t="str">
        <f t="shared" si="2"/>
        <v>YES</v>
      </c>
      <c r="I62" s="42"/>
    </row>
    <row r="63" spans="1:9" ht="18.75" customHeight="1">
      <c r="A63" s="65">
        <v>13</v>
      </c>
      <c r="B63" s="6">
        <v>1</v>
      </c>
      <c r="C63" s="45">
        <v>72</v>
      </c>
      <c r="D63" s="51">
        <f t="shared" si="0"/>
        <v>72</v>
      </c>
      <c r="E63" s="48">
        <v>20.3</v>
      </c>
      <c r="F63" s="11">
        <v>8.7</v>
      </c>
      <c r="G63" s="51">
        <f t="shared" si="1"/>
        <v>17.95190994567899</v>
      </c>
      <c r="H63" s="54" t="str">
        <f t="shared" si="2"/>
        <v>YES</v>
      </c>
      <c r="I63" s="42"/>
    </row>
    <row r="64" spans="1:9" ht="18.75" customHeight="1">
      <c r="A64" s="65">
        <v>14</v>
      </c>
      <c r="B64" s="6">
        <v>1</v>
      </c>
      <c r="C64" s="45">
        <v>72</v>
      </c>
      <c r="D64" s="51">
        <f t="shared" si="0"/>
        <v>72</v>
      </c>
      <c r="E64" s="48">
        <v>19.6</v>
      </c>
      <c r="F64" s="11">
        <v>8.9</v>
      </c>
      <c r="G64" s="51">
        <f t="shared" si="1"/>
        <v>20.24519746920173</v>
      </c>
      <c r="H64" s="54" t="str">
        <f t="shared" si="2"/>
        <v>YES</v>
      </c>
      <c r="I64" s="42"/>
    </row>
    <row r="65" spans="1:9" ht="18.75" customHeight="1">
      <c r="A65" s="65">
        <v>15</v>
      </c>
      <c r="B65" s="6">
        <v>0.8</v>
      </c>
      <c r="C65" s="45">
        <v>72</v>
      </c>
      <c r="D65" s="51">
        <f t="shared" si="0"/>
        <v>57.6</v>
      </c>
      <c r="E65" s="48">
        <v>19.7</v>
      </c>
      <c r="F65" s="11">
        <v>8.5</v>
      </c>
      <c r="G65" s="51">
        <f t="shared" si="1"/>
        <v>16.962426563303886</v>
      </c>
      <c r="H65" s="54" t="str">
        <f t="shared" si="2"/>
        <v>YES</v>
      </c>
      <c r="I65" s="42"/>
    </row>
    <row r="66" spans="1:9" ht="18.75" customHeight="1">
      <c r="A66" s="65">
        <v>16</v>
      </c>
      <c r="B66" s="6">
        <v>0.8</v>
      </c>
      <c r="C66" s="45">
        <v>72</v>
      </c>
      <c r="D66" s="51">
        <f t="shared" si="0"/>
        <v>57.6</v>
      </c>
      <c r="E66" s="48">
        <v>19.6</v>
      </c>
      <c r="F66" s="11">
        <v>9.8</v>
      </c>
      <c r="G66" s="51">
        <f t="shared" si="1"/>
        <v>27.546314312564732</v>
      </c>
      <c r="H66" s="54" t="str">
        <f t="shared" si="2"/>
        <v>YES</v>
      </c>
      <c r="I66" s="42"/>
    </row>
    <row r="67" spans="1:9" ht="18.75" customHeight="1">
      <c r="A67" s="65">
        <v>17</v>
      </c>
      <c r="B67" s="6">
        <v>0.8</v>
      </c>
      <c r="C67" s="45">
        <v>72</v>
      </c>
      <c r="D67" s="51">
        <f t="shared" si="0"/>
        <v>57.6</v>
      </c>
      <c r="E67" s="48">
        <v>18.9</v>
      </c>
      <c r="F67" s="11">
        <v>9</v>
      </c>
      <c r="G67" s="51">
        <f t="shared" si="1"/>
        <v>21.50917239311899</v>
      </c>
      <c r="H67" s="54" t="str">
        <f t="shared" si="2"/>
        <v>YES</v>
      </c>
      <c r="I67" s="42"/>
    </row>
    <row r="68" spans="1:9" ht="18.75" customHeight="1">
      <c r="A68" s="65">
        <v>18</v>
      </c>
      <c r="B68" s="6">
        <v>0.8</v>
      </c>
      <c r="C68" s="45">
        <v>72</v>
      </c>
      <c r="D68" s="51">
        <f t="shared" si="0"/>
        <v>57.6</v>
      </c>
      <c r="E68" s="48">
        <v>18.2</v>
      </c>
      <c r="F68" s="11">
        <v>8.6</v>
      </c>
      <c r="G68" s="51">
        <f t="shared" si="1"/>
        <v>19.445293901308194</v>
      </c>
      <c r="H68" s="54" t="str">
        <f t="shared" si="2"/>
        <v>YES</v>
      </c>
      <c r="I68" s="42"/>
    </row>
    <row r="69" spans="1:9" ht="18.75" customHeight="1">
      <c r="A69" s="65">
        <v>19</v>
      </c>
      <c r="B69" s="6">
        <v>1</v>
      </c>
      <c r="C69" s="45">
        <v>72</v>
      </c>
      <c r="D69" s="51">
        <f t="shared" si="0"/>
        <v>72</v>
      </c>
      <c r="E69" s="48">
        <v>18.7</v>
      </c>
      <c r="F69" s="11">
        <v>9.2</v>
      </c>
      <c r="G69" s="51">
        <f t="shared" si="1"/>
        <v>23.99414334648441</v>
      </c>
      <c r="H69" s="54" t="str">
        <f t="shared" si="2"/>
        <v>YES</v>
      </c>
      <c r="I69" s="42"/>
    </row>
    <row r="70" spans="1:9" ht="18.75" customHeight="1">
      <c r="A70" s="65">
        <v>20</v>
      </c>
      <c r="B70" s="6">
        <v>1</v>
      </c>
      <c r="C70" s="45">
        <v>72</v>
      </c>
      <c r="D70" s="51">
        <f t="shared" si="0"/>
        <v>72</v>
      </c>
      <c r="E70" s="48">
        <v>19.6</v>
      </c>
      <c r="F70" s="11">
        <v>9.2</v>
      </c>
      <c r="G70" s="51">
        <f t="shared" si="1"/>
        <v>22.607564344713154</v>
      </c>
      <c r="H70" s="54" t="str">
        <f t="shared" si="2"/>
        <v>YES</v>
      </c>
      <c r="I70" s="42"/>
    </row>
    <row r="71" spans="1:9" ht="18.75" customHeight="1">
      <c r="A71" s="65">
        <v>21</v>
      </c>
      <c r="B71" s="6">
        <v>0.8</v>
      </c>
      <c r="C71" s="45">
        <v>72</v>
      </c>
      <c r="D71" s="51">
        <f t="shared" si="0"/>
        <v>57.6</v>
      </c>
      <c r="E71" s="48">
        <v>17.3</v>
      </c>
      <c r="F71" s="11">
        <v>9.2</v>
      </c>
      <c r="G71" s="51">
        <f t="shared" si="1"/>
        <v>25.732119287156014</v>
      </c>
      <c r="H71" s="54" t="str">
        <f t="shared" si="2"/>
        <v>YES</v>
      </c>
      <c r="I71" s="42"/>
    </row>
    <row r="72" spans="1:9" ht="18.75" customHeight="1">
      <c r="A72" s="65">
        <v>22</v>
      </c>
      <c r="B72" s="6" t="s">
        <v>54</v>
      </c>
      <c r="C72" s="45">
        <v>72</v>
      </c>
      <c r="D72" s="51" t="e">
        <f t="shared" si="0"/>
        <v>#VALUE!</v>
      </c>
      <c r="E72" s="48" t="s">
        <v>54</v>
      </c>
      <c r="F72" s="11" t="s">
        <v>54</v>
      </c>
      <c r="G72" s="51" t="e">
        <f t="shared" si="1"/>
        <v>#VALUE!</v>
      </c>
      <c r="H72" s="54" t="e">
        <f t="shared" si="2"/>
        <v>#VALUE!</v>
      </c>
      <c r="I72" s="42" t="s">
        <v>55</v>
      </c>
    </row>
    <row r="73" spans="1:9" ht="18.75" customHeight="1">
      <c r="A73" s="65">
        <v>23</v>
      </c>
      <c r="B73" s="6" t="s">
        <v>54</v>
      </c>
      <c r="C73" s="45">
        <v>72</v>
      </c>
      <c r="D73" s="51" t="e">
        <f t="shared" si="0"/>
        <v>#VALUE!</v>
      </c>
      <c r="E73" s="48" t="s">
        <v>54</v>
      </c>
      <c r="F73" s="11" t="s">
        <v>54</v>
      </c>
      <c r="G73" s="51" t="e">
        <f t="shared" si="1"/>
        <v>#VALUE!</v>
      </c>
      <c r="H73" s="54" t="e">
        <f t="shared" si="2"/>
        <v>#VALUE!</v>
      </c>
      <c r="I73" s="42" t="s">
        <v>56</v>
      </c>
    </row>
    <row r="74" spans="1:9" ht="18.75" customHeight="1">
      <c r="A74" s="65">
        <v>24</v>
      </c>
      <c r="B74" s="6" t="s">
        <v>54</v>
      </c>
      <c r="C74" s="45">
        <v>72</v>
      </c>
      <c r="D74" s="51" t="e">
        <f t="shared" si="0"/>
        <v>#VALUE!</v>
      </c>
      <c r="E74" s="48" t="s">
        <v>54</v>
      </c>
      <c r="F74" s="11" t="s">
        <v>54</v>
      </c>
      <c r="G74" s="51" t="e">
        <f t="shared" si="1"/>
        <v>#VALUE!</v>
      </c>
      <c r="H74" s="54" t="e">
        <f t="shared" si="2"/>
        <v>#VALUE!</v>
      </c>
      <c r="I74" s="42" t="s">
        <v>57</v>
      </c>
    </row>
    <row r="75" spans="1:9" ht="18.75" customHeight="1">
      <c r="A75" s="65">
        <v>25</v>
      </c>
      <c r="B75" s="6" t="s">
        <v>54</v>
      </c>
      <c r="C75" s="45">
        <v>72</v>
      </c>
      <c r="D75" s="51" t="e">
        <f t="shared" si="0"/>
        <v>#VALUE!</v>
      </c>
      <c r="E75" s="48" t="s">
        <v>54</v>
      </c>
      <c r="F75" s="11" t="s">
        <v>54</v>
      </c>
      <c r="G75" s="51" t="e">
        <f t="shared" si="1"/>
        <v>#VALUE!</v>
      </c>
      <c r="H75" s="54" t="e">
        <f t="shared" si="2"/>
        <v>#VALUE!</v>
      </c>
      <c r="I75" s="42"/>
    </row>
    <row r="76" spans="1:9" ht="18.75" customHeight="1">
      <c r="A76" s="65">
        <v>26</v>
      </c>
      <c r="B76" s="6" t="s">
        <v>54</v>
      </c>
      <c r="C76" s="45">
        <v>72</v>
      </c>
      <c r="D76" s="51" t="e">
        <f t="shared" si="0"/>
        <v>#VALUE!</v>
      </c>
      <c r="E76" s="48" t="s">
        <v>54</v>
      </c>
      <c r="F76" s="11" t="s">
        <v>54</v>
      </c>
      <c r="G76" s="51" t="e">
        <f t="shared" si="1"/>
        <v>#VALUE!</v>
      </c>
      <c r="H76" s="54" t="e">
        <f t="shared" si="2"/>
        <v>#VALUE!</v>
      </c>
      <c r="I76" s="42"/>
    </row>
    <row r="77" spans="1:9" ht="18.75" customHeight="1">
      <c r="A77" s="65">
        <v>27</v>
      </c>
      <c r="B77" s="6" t="s">
        <v>54</v>
      </c>
      <c r="C77" s="45">
        <v>72</v>
      </c>
      <c r="D77" s="51" t="e">
        <f t="shared" si="0"/>
        <v>#VALUE!</v>
      </c>
      <c r="E77" s="48" t="s">
        <v>54</v>
      </c>
      <c r="F77" s="11" t="s">
        <v>54</v>
      </c>
      <c r="G77" s="51" t="e">
        <f t="shared" si="1"/>
        <v>#VALUE!</v>
      </c>
      <c r="H77" s="54" t="e">
        <f t="shared" si="2"/>
        <v>#VALUE!</v>
      </c>
      <c r="I77" s="42"/>
    </row>
    <row r="78" spans="1:9" ht="18.75" customHeight="1">
      <c r="A78" s="65">
        <v>28</v>
      </c>
      <c r="B78" s="6" t="s">
        <v>54</v>
      </c>
      <c r="C78" s="45">
        <v>72</v>
      </c>
      <c r="D78" s="51" t="e">
        <f t="shared" si="0"/>
        <v>#VALUE!</v>
      </c>
      <c r="E78" s="48" t="s">
        <v>54</v>
      </c>
      <c r="F78" s="11" t="s">
        <v>54</v>
      </c>
      <c r="G78" s="51" t="e">
        <f t="shared" si="1"/>
        <v>#VALUE!</v>
      </c>
      <c r="H78" s="54" t="e">
        <f t="shared" si="2"/>
        <v>#VALUE!</v>
      </c>
      <c r="I78" s="42"/>
    </row>
    <row r="79" spans="1:9" ht="18.75" customHeight="1">
      <c r="A79" s="65">
        <v>29</v>
      </c>
      <c r="B79" s="6" t="s">
        <v>54</v>
      </c>
      <c r="C79" s="45">
        <v>72</v>
      </c>
      <c r="D79" s="51" t="e">
        <f t="shared" si="0"/>
        <v>#VALUE!</v>
      </c>
      <c r="E79" s="48" t="s">
        <v>54</v>
      </c>
      <c r="F79" s="11" t="s">
        <v>54</v>
      </c>
      <c r="G79" s="51" t="e">
        <f t="shared" si="1"/>
        <v>#VALUE!</v>
      </c>
      <c r="H79" s="54" t="e">
        <f t="shared" si="2"/>
        <v>#VALUE!</v>
      </c>
      <c r="I79" s="42"/>
    </row>
    <row r="80" spans="1:9" ht="18.75" customHeight="1">
      <c r="A80" s="65">
        <v>30</v>
      </c>
      <c r="B80" s="6" t="s">
        <v>54</v>
      </c>
      <c r="C80" s="45">
        <v>72</v>
      </c>
      <c r="D80" s="51" t="e">
        <f t="shared" si="0"/>
        <v>#VALUE!</v>
      </c>
      <c r="E80" s="48" t="s">
        <v>54</v>
      </c>
      <c r="F80" s="11" t="s">
        <v>54</v>
      </c>
      <c r="G80" s="51" t="e">
        <f t="shared" si="1"/>
        <v>#VALUE!</v>
      </c>
      <c r="H80" s="54" t="e">
        <f t="shared" si="2"/>
        <v>#VALUE!</v>
      </c>
      <c r="I80" s="42"/>
    </row>
    <row r="81" spans="1:9" ht="18.75" customHeight="1" thickBot="1">
      <c r="A81" s="66">
        <v>31</v>
      </c>
      <c r="B81" s="8" t="s">
        <v>54</v>
      </c>
      <c r="C81" s="46">
        <v>72</v>
      </c>
      <c r="D81" s="52" t="e">
        <f t="shared" si="0"/>
        <v>#VALUE!</v>
      </c>
      <c r="E81" s="49" t="s">
        <v>54</v>
      </c>
      <c r="F81" s="15" t="s">
        <v>54</v>
      </c>
      <c r="G81" s="52" t="e">
        <f t="shared" si="1"/>
        <v>#VALUE!</v>
      </c>
      <c r="H81" s="54" t="e">
        <f t="shared" si="2"/>
        <v>#VALUE!</v>
      </c>
      <c r="I81" s="43"/>
    </row>
    <row r="82" spans="1:9" ht="17.25" thickTop="1">
      <c r="A82" s="22" t="s">
        <v>44</v>
      </c>
      <c r="B82" s="23"/>
      <c r="C82" s="23"/>
      <c r="D82" s="84"/>
      <c r="E82" s="24"/>
      <c r="F82" s="25"/>
      <c r="G82" s="24"/>
      <c r="H82" s="91" t="s">
        <v>45</v>
      </c>
      <c r="I82" s="92"/>
    </row>
    <row r="83" spans="1:9" ht="15">
      <c r="A83" s="93"/>
      <c r="B83" s="93"/>
      <c r="C83" s="93"/>
      <c r="D83" s="93"/>
      <c r="E83" s="93"/>
      <c r="F83" s="93"/>
      <c r="G83" s="93"/>
      <c r="H83" s="93"/>
      <c r="I83" s="26"/>
    </row>
  </sheetData>
  <sheetProtection password="CCC7" sheet="1"/>
  <mergeCells count="55">
    <mergeCell ref="F40:H40"/>
    <mergeCell ref="A44:I44"/>
    <mergeCell ref="A37:D37"/>
    <mergeCell ref="A38:D38"/>
    <mergeCell ref="A42:I42"/>
    <mergeCell ref="H37:I37"/>
    <mergeCell ref="F37:G37"/>
    <mergeCell ref="A1:G1"/>
    <mergeCell ref="F36:I36"/>
    <mergeCell ref="A36:E36"/>
    <mergeCell ref="A39:E41"/>
    <mergeCell ref="H38:I38"/>
    <mergeCell ref="F38:G38"/>
    <mergeCell ref="H4:I4"/>
    <mergeCell ref="H5:I5"/>
    <mergeCell ref="H6:I6"/>
    <mergeCell ref="F39:I39"/>
    <mergeCell ref="A2:G2"/>
    <mergeCell ref="H8:I8"/>
    <mergeCell ref="H9:I9"/>
    <mergeCell ref="H10:I10"/>
    <mergeCell ref="H11:I11"/>
    <mergeCell ref="H12:I12"/>
    <mergeCell ref="B3:D3"/>
    <mergeCell ref="F3:G3"/>
    <mergeCell ref="H7:I7"/>
    <mergeCell ref="H13:I13"/>
    <mergeCell ref="H35:I35"/>
    <mergeCell ref="H25:I25"/>
    <mergeCell ref="H26:I26"/>
    <mergeCell ref="H27:I27"/>
    <mergeCell ref="H14:I14"/>
    <mergeCell ref="H15:I15"/>
    <mergeCell ref="H16:I16"/>
    <mergeCell ref="H17:I17"/>
    <mergeCell ref="H18:I18"/>
    <mergeCell ref="H19:I19"/>
    <mergeCell ref="H32:I32"/>
    <mergeCell ref="H33:I33"/>
    <mergeCell ref="H34:I34"/>
    <mergeCell ref="H20:I20"/>
    <mergeCell ref="H21:I21"/>
    <mergeCell ref="H22:I22"/>
    <mergeCell ref="H23:I23"/>
    <mergeCell ref="H24:I24"/>
    <mergeCell ref="A46:G46"/>
    <mergeCell ref="B47:C47"/>
    <mergeCell ref="H82:I82"/>
    <mergeCell ref="A83:H83"/>
    <mergeCell ref="A43:I43"/>
    <mergeCell ref="H28:I28"/>
    <mergeCell ref="H29:I29"/>
    <mergeCell ref="H30:I30"/>
    <mergeCell ref="H31:I31"/>
    <mergeCell ref="F41:H41"/>
  </mergeCells>
  <printOptions horizontalCentered="1"/>
  <pageMargins left="0.28" right="0.28" top="0.5" bottom="0.5" header="0.5" footer="0.5"/>
  <pageSetup fitToHeight="0" fitToWidth="1" horizontalDpi="300" verticalDpi="300" orientation="portrait" scale="79" r:id="rId2"/>
  <rowBreaks count="1" manualBreakCount="1">
    <brk id="4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Silverton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CT Calculator2008</dc:title>
  <dc:subject/>
  <dc:creator>Operator</dc:creator>
  <cp:keywords/>
  <dc:description/>
  <cp:lastModifiedBy>dthompson</cp:lastModifiedBy>
  <cp:lastPrinted>2021-10-07T15:34:29Z</cp:lastPrinted>
  <dcterms:created xsi:type="dcterms:W3CDTF">2008-11-12T20:47:25Z</dcterms:created>
  <dcterms:modified xsi:type="dcterms:W3CDTF">2021-10-14T18:45:54Z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HOrganization">
    <vt:lpwstr>OHA</vt:lpwstr>
  </property>
  <property fmtid="{D5CDD505-2E9C-101B-9397-08002B2CF9AE}" pid="3" name="PHOffice">
    <vt:lpwstr/>
  </property>
  <property fmtid="{D5CDD505-2E9C-101B-9397-08002B2CF9AE}" pid="4" name="PHShortLinkDesc">
    <vt:lpwstr/>
  </property>
  <property fmtid="{D5CDD505-2E9C-101B-9397-08002B2CF9AE}" pid="5" name="PHLanguages">
    <vt:lpwstr>;#English;#</vt:lpwstr>
  </property>
  <property fmtid="{D5CDD505-2E9C-101B-9397-08002B2CF9AE}" pid="6" name="PHDivision">
    <vt:lpwstr/>
  </property>
  <property fmtid="{D5CDD505-2E9C-101B-9397-08002B2CF9AE}" pid="7" name="PHSection">
    <vt:lpwstr/>
  </property>
  <property fmtid="{D5CDD505-2E9C-101B-9397-08002B2CF9AE}" pid="8" name="PHProgram">
    <vt:lpwstr/>
  </property>
  <property fmtid="{D5CDD505-2E9C-101B-9397-08002B2CF9AE}" pid="9" name="ContentType">
    <vt:lpwstr>Public Health Root Document</vt:lpwstr>
  </property>
  <property fmtid="{D5CDD505-2E9C-101B-9397-08002B2CF9AE}" pid="10" name="PHSysOrthogonalTopic">
    <vt:lpwstr>;#&lt;none&gt;;#</vt:lpwstr>
  </property>
  <property fmtid="{D5CDD505-2E9C-101B-9397-08002B2CF9AE}" pid="11" name="PHPublicationTypesLvl2">
    <vt:lpwstr>&lt;none&gt;</vt:lpwstr>
  </property>
  <property fmtid="{D5CDD505-2E9C-101B-9397-08002B2CF9AE}" pid="12" name="PHLongLinkTitle">
    <vt:lpwstr/>
  </property>
  <property fmtid="{D5CDD505-2E9C-101B-9397-08002B2CF9AE}" pid="13" name="PHSysAssociatedTopics">
    <vt:lpwstr/>
  </property>
  <property fmtid="{D5CDD505-2E9C-101B-9397-08002B2CF9AE}" pid="14" name="PHExpirationDate">
    <vt:lpwstr>2018-10-31T00:00:00Z</vt:lpwstr>
  </property>
</Properties>
</file>